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jernbanedirektoratet.sharepoint.com/sites/drift-fagskolen/Ledelse/Styret LOK/Styremøte/2025/2025-06-04 styremøte 2 2025/"/>
    </mc:Choice>
  </mc:AlternateContent>
  <xr:revisionPtr revIDLastSave="0" documentId="8_{0797FB3B-7E94-4C45-AA03-5585A91F9AED}" xr6:coauthVersionLast="47" xr6:coauthVersionMax="47" xr10:uidLastSave="{00000000-0000-0000-0000-000000000000}"/>
  <bookViews>
    <workbookView xWindow="-120" yWindow="-120" windowWidth="38640" windowHeight="21240" activeTab="1" xr2:uid="{BB8CE2BE-0FD8-47EF-9F2F-FB262561EFD7}"/>
  </bookViews>
  <sheets>
    <sheet name="MAL" sheetId="1" r:id="rId1"/>
    <sheet name="1 tertial" sheetId="9" r:id="rId2"/>
    <sheet name="Ark1" sheetId="11" r:id="rId3"/>
    <sheet name="vekta gjennomsnitt" sheetId="10" r:id="rId4"/>
    <sheet name="vedtak" sheetId="5" r:id="rId5"/>
    <sheet name="Rapporteringsfrister" sheetId="2" r:id="rId6"/>
  </sheets>
  <definedNames>
    <definedName name="_xlnm.Print_Area" localSheetId="0">MAL!$A$1:$D$406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1" l="1"/>
  <c r="E10" i="11"/>
  <c r="G10" i="11" s="1"/>
  <c r="C10" i="11"/>
  <c r="D10" i="11" s="1"/>
  <c r="B10" i="11"/>
  <c r="I9" i="11"/>
  <c r="J9" i="11" s="1"/>
  <c r="H9" i="11"/>
  <c r="D9" i="11"/>
  <c r="I8" i="11"/>
  <c r="J8" i="11" s="1"/>
  <c r="H8" i="11"/>
  <c r="D8" i="11"/>
  <c r="I7" i="11"/>
  <c r="J7" i="11" s="1"/>
  <c r="H7" i="11"/>
  <c r="D7" i="11"/>
  <c r="I6" i="11"/>
  <c r="J6" i="11" s="1"/>
  <c r="H6" i="11"/>
  <c r="D6" i="11"/>
  <c r="I5" i="11"/>
  <c r="J5" i="11" s="1"/>
  <c r="H5" i="11"/>
  <c r="D5" i="11"/>
  <c r="I4" i="11"/>
  <c r="J4" i="11" s="1"/>
  <c r="H4" i="11"/>
  <c r="G4" i="11"/>
  <c r="D4" i="11"/>
  <c r="I3" i="11"/>
  <c r="I10" i="11" s="1"/>
  <c r="H3" i="11"/>
  <c r="H10" i="11" s="1"/>
  <c r="G3" i="11"/>
  <c r="D3" i="11"/>
  <c r="H30" i="10"/>
  <c r="M8" i="10"/>
  <c r="L7" i="10"/>
  <c r="L8" i="10"/>
  <c r="K8" i="10"/>
  <c r="J7" i="10"/>
  <c r="J8" i="10"/>
  <c r="H8" i="10"/>
  <c r="H7" i="10"/>
  <c r="E16" i="10"/>
  <c r="D16" i="10"/>
  <c r="D15" i="10"/>
  <c r="C16" i="10"/>
  <c r="B16" i="10"/>
  <c r="C8" i="10"/>
  <c r="D8" i="10"/>
  <c r="E8" i="10"/>
  <c r="F8" i="10"/>
  <c r="B8" i="10"/>
  <c r="G390" i="1"/>
  <c r="H390" i="1" s="1"/>
  <c r="G389" i="1"/>
  <c r="H389" i="1" s="1"/>
  <c r="G388" i="1"/>
  <c r="H388" i="1" s="1"/>
  <c r="G387" i="1"/>
  <c r="H387" i="1" s="1"/>
  <c r="G386" i="1"/>
  <c r="H386" i="1" s="1"/>
  <c r="G385" i="1"/>
  <c r="H385" i="1" s="1"/>
  <c r="G384" i="1"/>
  <c r="H384" i="1" s="1"/>
  <c r="G383" i="1"/>
  <c r="H383" i="1" s="1"/>
  <c r="D385" i="1"/>
  <c r="D383" i="1"/>
  <c r="D384" i="1"/>
  <c r="D386" i="1"/>
  <c r="D387" i="1"/>
  <c r="D388" i="1"/>
  <c r="D389" i="1"/>
  <c r="J10" i="11" l="1"/>
  <c r="J3" i="11"/>
  <c r="I8" i="10"/>
  <c r="D3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Ane Haugen Jordal</author>
  </authors>
  <commentList>
    <comment ref="A7" authorId="0" shapeId="0" xr:uid="{43AEE553-D650-422D-BE89-EE88656E715E}">
      <text>
        <r>
          <rPr>
            <b/>
            <sz val="9"/>
            <color indexed="81"/>
            <rFont val="Tahoma"/>
            <family val="2"/>
          </rPr>
          <t>Ane Haugen Jordal:</t>
        </r>
        <r>
          <rPr>
            <sz val="9"/>
            <color indexed="81"/>
            <rFont val="Tahoma"/>
            <family val="2"/>
          </rPr>
          <t xml:space="preserve">
Besvares med prosatekst</t>
        </r>
      </text>
    </comment>
    <comment ref="A18" authorId="0" shapeId="0" xr:uid="{9FDAB9A5-FAA9-4147-974A-239BFBBDD5DE}">
      <text>
        <r>
          <rPr>
            <b/>
            <sz val="9"/>
            <color indexed="81"/>
            <rFont val="Tahoma"/>
            <family val="2"/>
          </rPr>
          <t>Ane Haugen Jordal:</t>
        </r>
        <r>
          <rPr>
            <sz val="9"/>
            <color indexed="81"/>
            <rFont val="Tahoma"/>
            <family val="2"/>
          </rPr>
          <t xml:space="preserve">
Besvares med prosatekst</t>
        </r>
      </text>
    </comment>
    <comment ref="A29" authorId="0" shapeId="0" xr:uid="{EC266420-9B5B-470A-9106-7E0E11FE2E5D}">
      <text>
        <r>
          <rPr>
            <b/>
            <sz val="9"/>
            <color indexed="81"/>
            <rFont val="Tahoma"/>
            <family val="2"/>
          </rPr>
          <t>Ane Haugen Jordal:</t>
        </r>
        <r>
          <rPr>
            <sz val="9"/>
            <color indexed="81"/>
            <rFont val="Tahoma"/>
            <family val="2"/>
          </rPr>
          <t xml:space="preserve">
Besvares med prosatekst</t>
        </r>
      </text>
    </comment>
    <comment ref="A40" authorId="0" shapeId="0" xr:uid="{050A4DCF-872E-4AB6-98E4-860913B94131}">
      <text>
        <r>
          <rPr>
            <b/>
            <sz val="9"/>
            <color indexed="81"/>
            <rFont val="Tahoma"/>
            <family val="2"/>
          </rPr>
          <t>Ane Haugen Jordal:</t>
        </r>
        <r>
          <rPr>
            <sz val="9"/>
            <color indexed="81"/>
            <rFont val="Tahoma"/>
            <family val="2"/>
          </rPr>
          <t xml:space="preserve">
Besvares med prosatekst</t>
        </r>
      </text>
    </comment>
    <comment ref="A51" authorId="0" shapeId="0" xr:uid="{F80A594B-81BD-43B5-9957-C380DF684F1C}">
      <text>
        <r>
          <rPr>
            <b/>
            <sz val="9"/>
            <color indexed="81"/>
            <rFont val="Tahoma"/>
            <family val="2"/>
          </rPr>
          <t>Ane Haugen Jordal:</t>
        </r>
        <r>
          <rPr>
            <sz val="9"/>
            <color indexed="81"/>
            <rFont val="Tahoma"/>
            <family val="2"/>
          </rPr>
          <t xml:space="preserve">
Besvares med prosatekst</t>
        </r>
      </text>
    </comment>
    <comment ref="A62" authorId="0" shapeId="0" xr:uid="{5D50D730-44AE-407E-B29D-F99B076E1E2B}">
      <text>
        <r>
          <rPr>
            <b/>
            <sz val="9"/>
            <color indexed="81"/>
            <rFont val="Tahoma"/>
            <family val="2"/>
          </rPr>
          <t>Ane Haugen Jordal:</t>
        </r>
        <r>
          <rPr>
            <sz val="9"/>
            <color indexed="81"/>
            <rFont val="Tahoma"/>
            <family val="2"/>
          </rPr>
          <t xml:space="preserve">
Besvares med prosatekst</t>
        </r>
      </text>
    </comment>
    <comment ref="A73" authorId="0" shapeId="0" xr:uid="{25537798-518B-4873-965F-165D1EA31DAA}">
      <text>
        <r>
          <rPr>
            <b/>
            <sz val="9"/>
            <color indexed="81"/>
            <rFont val="Tahoma"/>
            <family val="2"/>
          </rPr>
          <t>Ane Haugen Jordal:</t>
        </r>
        <r>
          <rPr>
            <sz val="9"/>
            <color indexed="81"/>
            <rFont val="Tahoma"/>
            <family val="2"/>
          </rPr>
          <t xml:space="preserve">
Besvares med prosatekst</t>
        </r>
      </text>
    </comment>
    <comment ref="A84" authorId="0" shapeId="0" xr:uid="{A23DC124-9E42-40E7-8025-81C16763FF85}">
      <text>
        <r>
          <rPr>
            <b/>
            <sz val="9"/>
            <color indexed="81"/>
            <rFont val="Tahoma"/>
            <family val="2"/>
          </rPr>
          <t>Ane Haugen Jordal:</t>
        </r>
        <r>
          <rPr>
            <sz val="9"/>
            <color indexed="81"/>
            <rFont val="Tahoma"/>
            <family val="2"/>
          </rPr>
          <t xml:space="preserve">
Besvares med prosatekst</t>
        </r>
      </text>
    </comment>
    <comment ref="A95" authorId="0" shapeId="0" xr:uid="{4640A695-9763-4415-9137-49B42FA9BF85}">
      <text>
        <r>
          <rPr>
            <b/>
            <sz val="9"/>
            <color indexed="81"/>
            <rFont val="Tahoma"/>
            <family val="2"/>
          </rPr>
          <t>Ane Haugen Jordal:</t>
        </r>
        <r>
          <rPr>
            <sz val="9"/>
            <color indexed="81"/>
            <rFont val="Tahoma"/>
            <family val="2"/>
          </rPr>
          <t xml:space="preserve">
Besvares med prosatekst</t>
        </r>
      </text>
    </comment>
    <comment ref="A106" authorId="0" shapeId="0" xr:uid="{5B54DEC6-9D97-4ACF-87ED-19BCB46BAAB1}">
      <text>
        <r>
          <rPr>
            <b/>
            <sz val="9"/>
            <color indexed="81"/>
            <rFont val="Tahoma"/>
            <family val="2"/>
          </rPr>
          <t>Ane Haugen Jordal:</t>
        </r>
        <r>
          <rPr>
            <sz val="9"/>
            <color indexed="81"/>
            <rFont val="Tahoma"/>
            <family val="2"/>
          </rPr>
          <t xml:space="preserve">
Besvares med prosatekst</t>
        </r>
      </text>
    </comment>
    <comment ref="A117" authorId="0" shapeId="0" xr:uid="{F6EB23FC-F552-4FBF-9C00-CAD8CD14F1FF}">
      <text>
        <r>
          <rPr>
            <b/>
            <sz val="9"/>
            <color indexed="81"/>
            <rFont val="Tahoma"/>
            <family val="2"/>
          </rPr>
          <t>Ane Haugen Jordal:</t>
        </r>
        <r>
          <rPr>
            <sz val="9"/>
            <color indexed="81"/>
            <rFont val="Tahoma"/>
            <family val="2"/>
          </rPr>
          <t xml:space="preserve">
Besvares med prosatekst</t>
        </r>
      </text>
    </comment>
    <comment ref="A128" authorId="0" shapeId="0" xr:uid="{93F71B0B-C716-4C81-83C2-84F032EF1E50}">
      <text>
        <r>
          <rPr>
            <b/>
            <sz val="9"/>
            <color indexed="81"/>
            <rFont val="Tahoma"/>
            <family val="2"/>
          </rPr>
          <t>Ane Haugen Jordal:</t>
        </r>
        <r>
          <rPr>
            <sz val="9"/>
            <color indexed="81"/>
            <rFont val="Tahoma"/>
            <family val="2"/>
          </rPr>
          <t xml:space="preserve">
Besvares med prosatekst</t>
        </r>
      </text>
    </comment>
    <comment ref="A139" authorId="0" shapeId="0" xr:uid="{6B95583E-5D4F-4FA5-B62E-38D008815692}">
      <text>
        <r>
          <rPr>
            <b/>
            <sz val="9"/>
            <color indexed="81"/>
            <rFont val="Tahoma"/>
            <family val="2"/>
          </rPr>
          <t>Ane Haugen Jordal:</t>
        </r>
        <r>
          <rPr>
            <sz val="9"/>
            <color indexed="81"/>
            <rFont val="Tahoma"/>
            <family val="2"/>
          </rPr>
          <t xml:space="preserve">
Besvares med prosatekst</t>
        </r>
      </text>
    </comment>
    <comment ref="A150" authorId="0" shapeId="0" xr:uid="{084D54AE-777F-48FB-9F19-E0DAF91F2D32}">
      <text>
        <r>
          <rPr>
            <b/>
            <sz val="9"/>
            <color indexed="81"/>
            <rFont val="Tahoma"/>
            <family val="2"/>
          </rPr>
          <t>Ane Haugen Jordal:</t>
        </r>
        <r>
          <rPr>
            <sz val="9"/>
            <color indexed="81"/>
            <rFont val="Tahoma"/>
            <family val="2"/>
          </rPr>
          <t xml:space="preserve">
Besvares med prosatekst</t>
        </r>
      </text>
    </comment>
    <comment ref="A161" authorId="0" shapeId="0" xr:uid="{DB447613-72FD-40F7-81AD-460185D8297E}">
      <text>
        <r>
          <rPr>
            <b/>
            <sz val="9"/>
            <color indexed="81"/>
            <rFont val="Tahoma"/>
            <family val="2"/>
          </rPr>
          <t>Ane Haugen Jordal:</t>
        </r>
        <r>
          <rPr>
            <sz val="9"/>
            <color indexed="81"/>
            <rFont val="Tahoma"/>
            <family val="2"/>
          </rPr>
          <t xml:space="preserve">
Besvares med prosatekst</t>
        </r>
      </text>
    </comment>
    <comment ref="A172" authorId="0" shapeId="0" xr:uid="{91F64ADA-05FA-475C-9FBF-9576D519C6A6}">
      <text>
        <r>
          <rPr>
            <b/>
            <sz val="9"/>
            <color indexed="81"/>
            <rFont val="Tahoma"/>
            <family val="2"/>
          </rPr>
          <t>Ane Haugen Jordal:</t>
        </r>
        <r>
          <rPr>
            <sz val="9"/>
            <color indexed="81"/>
            <rFont val="Tahoma"/>
            <family val="2"/>
          </rPr>
          <t xml:space="preserve">
Besvares med prosatekst</t>
        </r>
      </text>
    </comment>
    <comment ref="A183" authorId="0" shapeId="0" xr:uid="{F2AADF69-4F70-44D3-80F7-05AB74226659}">
      <text>
        <r>
          <rPr>
            <b/>
            <sz val="9"/>
            <color indexed="81"/>
            <rFont val="Tahoma"/>
            <family val="2"/>
          </rPr>
          <t>Ane Haugen Jordal:</t>
        </r>
        <r>
          <rPr>
            <sz val="9"/>
            <color indexed="81"/>
            <rFont val="Tahoma"/>
            <family val="2"/>
          </rPr>
          <t xml:space="preserve">
Besvares med prosatekst</t>
        </r>
      </text>
    </comment>
    <comment ref="A194" authorId="0" shapeId="0" xr:uid="{551C8E53-E489-4641-B837-DCD6A7A7D64C}">
      <text>
        <r>
          <rPr>
            <b/>
            <sz val="9"/>
            <color indexed="81"/>
            <rFont val="Tahoma"/>
            <family val="2"/>
          </rPr>
          <t>Ane Haugen Jordal:</t>
        </r>
        <r>
          <rPr>
            <sz val="9"/>
            <color indexed="81"/>
            <rFont val="Tahoma"/>
            <family val="2"/>
          </rPr>
          <t xml:space="preserve">
Besvares med prosatekst</t>
        </r>
      </text>
    </comment>
    <comment ref="A205" authorId="0" shapeId="0" xr:uid="{722CE3F8-D3FB-4FCA-8F8F-2BF50CB85CE2}">
      <text>
        <r>
          <rPr>
            <b/>
            <sz val="9"/>
            <color indexed="81"/>
            <rFont val="Tahoma"/>
            <family val="2"/>
          </rPr>
          <t>Ane Haugen Jordal:</t>
        </r>
        <r>
          <rPr>
            <sz val="9"/>
            <color indexed="81"/>
            <rFont val="Tahoma"/>
            <family val="2"/>
          </rPr>
          <t xml:space="preserve">
Besvares med prosatekst</t>
        </r>
      </text>
    </comment>
    <comment ref="A216" authorId="0" shapeId="0" xr:uid="{41FB1D89-5D40-4DE8-B00A-52C79A5330EF}">
      <text>
        <r>
          <rPr>
            <b/>
            <sz val="9"/>
            <color indexed="81"/>
            <rFont val="Tahoma"/>
            <family val="2"/>
          </rPr>
          <t>Ane Haugen Jordal:</t>
        </r>
        <r>
          <rPr>
            <sz val="9"/>
            <color indexed="81"/>
            <rFont val="Tahoma"/>
            <family val="2"/>
          </rPr>
          <t xml:space="preserve">
Besvares med prosatekst</t>
        </r>
      </text>
    </comment>
    <comment ref="A227" authorId="0" shapeId="0" xr:uid="{D544A097-EE0F-40AB-AFF5-40A75B976960}">
      <text>
        <r>
          <rPr>
            <b/>
            <sz val="9"/>
            <color indexed="81"/>
            <rFont val="Tahoma"/>
            <family val="2"/>
          </rPr>
          <t>Ane Haugen Jordal:</t>
        </r>
        <r>
          <rPr>
            <sz val="9"/>
            <color indexed="81"/>
            <rFont val="Tahoma"/>
            <family val="2"/>
          </rPr>
          <t xml:space="preserve">
Besvares med prosatekst</t>
        </r>
      </text>
    </comment>
    <comment ref="A238" authorId="0" shapeId="0" xr:uid="{6AFC698C-524E-4E54-9429-9AB0B19EC43F}">
      <text>
        <r>
          <rPr>
            <b/>
            <sz val="9"/>
            <color indexed="81"/>
            <rFont val="Tahoma"/>
            <family val="2"/>
          </rPr>
          <t>Ane Haugen Jordal:</t>
        </r>
        <r>
          <rPr>
            <sz val="9"/>
            <color indexed="81"/>
            <rFont val="Tahoma"/>
            <family val="2"/>
          </rPr>
          <t xml:space="preserve">
Besvares med prosatekst</t>
        </r>
      </text>
    </comment>
    <comment ref="A248" authorId="0" shapeId="0" xr:uid="{F24A0E3B-7937-4CBD-BB70-817881D4639A}">
      <text>
        <r>
          <rPr>
            <b/>
            <sz val="9"/>
            <color indexed="81"/>
            <rFont val="Tahoma"/>
            <family val="2"/>
          </rPr>
          <t>Ane Haugen Jordal:</t>
        </r>
        <r>
          <rPr>
            <sz val="9"/>
            <color indexed="81"/>
            <rFont val="Tahoma"/>
            <family val="2"/>
          </rPr>
          <t xml:space="preserve">
Besvares med prosatekst</t>
        </r>
      </text>
    </comment>
    <comment ref="A260" authorId="0" shapeId="0" xr:uid="{FB55F206-A1BA-4E16-B0E7-4EA12AE892B7}">
      <text>
        <r>
          <rPr>
            <b/>
            <sz val="9"/>
            <color indexed="81"/>
            <rFont val="Tahoma"/>
            <family val="2"/>
          </rPr>
          <t>Ane Haugen Jordal:</t>
        </r>
        <r>
          <rPr>
            <sz val="9"/>
            <color indexed="81"/>
            <rFont val="Tahoma"/>
            <family val="2"/>
          </rPr>
          <t xml:space="preserve">
Besvares med prosatekst</t>
        </r>
      </text>
    </comment>
    <comment ref="A271" authorId="0" shapeId="0" xr:uid="{C68C97A2-BD9B-46DC-81F2-68D315329872}">
      <text>
        <r>
          <rPr>
            <b/>
            <sz val="9"/>
            <color indexed="81"/>
            <rFont val="Tahoma"/>
            <family val="2"/>
          </rPr>
          <t>Ane Haugen Jordal:</t>
        </r>
        <r>
          <rPr>
            <sz val="9"/>
            <color indexed="81"/>
            <rFont val="Tahoma"/>
            <family val="2"/>
          </rPr>
          <t xml:space="preserve">
Besvares med prosatekst</t>
        </r>
      </text>
    </comment>
    <comment ref="A281" authorId="0" shapeId="0" xr:uid="{BC458EE9-E9FE-4B0A-A318-E14B9C749BD6}">
      <text>
        <r>
          <rPr>
            <b/>
            <sz val="9"/>
            <color indexed="81"/>
            <rFont val="Tahoma"/>
            <family val="2"/>
          </rPr>
          <t>Ane Haugen Jordal:</t>
        </r>
        <r>
          <rPr>
            <sz val="9"/>
            <color indexed="81"/>
            <rFont val="Tahoma"/>
            <family val="2"/>
          </rPr>
          <t xml:space="preserve">
Besvares med prosatekst</t>
        </r>
      </text>
    </comment>
    <comment ref="A292" authorId="0" shapeId="0" xr:uid="{D00E0E08-31DA-485D-8660-78D67FFBE592}">
      <text>
        <r>
          <rPr>
            <b/>
            <sz val="9"/>
            <color indexed="81"/>
            <rFont val="Tahoma"/>
            <family val="2"/>
          </rPr>
          <t>Ane Haugen Jordal:</t>
        </r>
        <r>
          <rPr>
            <sz val="9"/>
            <color indexed="81"/>
            <rFont val="Tahoma"/>
            <family val="2"/>
          </rPr>
          <t xml:space="preserve">
Besvares med prosatekst</t>
        </r>
      </text>
    </comment>
    <comment ref="A302" authorId="0" shapeId="0" xr:uid="{ABB4A039-F94B-415F-9EE5-D6258166A80E}">
      <text>
        <r>
          <rPr>
            <b/>
            <sz val="9"/>
            <color indexed="81"/>
            <rFont val="Tahoma"/>
            <family val="2"/>
          </rPr>
          <t>Ane Haugen Jordal:</t>
        </r>
        <r>
          <rPr>
            <sz val="9"/>
            <color indexed="81"/>
            <rFont val="Tahoma"/>
            <family val="2"/>
          </rPr>
          <t xml:space="preserve">
Besvares med prosatekst</t>
        </r>
      </text>
    </comment>
    <comment ref="A313" authorId="0" shapeId="0" xr:uid="{B4ED0CE2-7D23-4880-922C-B845EABC5AFC}">
      <text>
        <r>
          <rPr>
            <b/>
            <sz val="9"/>
            <color indexed="81"/>
            <rFont val="Tahoma"/>
            <family val="2"/>
          </rPr>
          <t>Ane Haugen Jordal:</t>
        </r>
        <r>
          <rPr>
            <sz val="9"/>
            <color indexed="81"/>
            <rFont val="Tahoma"/>
            <family val="2"/>
          </rPr>
          <t xml:space="preserve">
Besvares med prosatekst</t>
        </r>
      </text>
    </comment>
    <comment ref="A323" authorId="0" shapeId="0" xr:uid="{91D0CC0D-265F-4E99-B2BC-6E5EE7AEBE12}">
      <text>
        <r>
          <rPr>
            <b/>
            <sz val="9"/>
            <color indexed="81"/>
            <rFont val="Tahoma"/>
            <family val="2"/>
          </rPr>
          <t>Ane Haugen Jordal:</t>
        </r>
        <r>
          <rPr>
            <sz val="9"/>
            <color indexed="81"/>
            <rFont val="Tahoma"/>
            <family val="2"/>
          </rPr>
          <t xml:space="preserve">
Besvares med prosatekst</t>
        </r>
      </text>
    </comment>
    <comment ref="A334" authorId="0" shapeId="0" xr:uid="{720BA01B-1001-480E-BF86-3254BC7BB553}">
      <text>
        <r>
          <rPr>
            <b/>
            <sz val="9"/>
            <color indexed="81"/>
            <rFont val="Tahoma"/>
            <family val="2"/>
          </rPr>
          <t>Ane Haugen Jordal:</t>
        </r>
        <r>
          <rPr>
            <sz val="9"/>
            <color indexed="81"/>
            <rFont val="Tahoma"/>
            <family val="2"/>
          </rPr>
          <t xml:space="preserve">
Besvares med prosatekst</t>
        </r>
      </text>
    </comment>
    <comment ref="D382" authorId="0" shapeId="0" xr:uid="{58A0F949-F15B-4350-87D3-0E7558B6B704}">
      <text>
        <r>
          <rPr>
            <b/>
            <sz val="9"/>
            <color indexed="81"/>
            <rFont val="Tahoma"/>
            <family val="2"/>
          </rPr>
          <t>Ane Haugen Jordal:</t>
        </r>
        <r>
          <rPr>
            <sz val="9"/>
            <color indexed="81"/>
            <rFont val="Tahoma"/>
            <family val="2"/>
          </rPr>
          <t xml:space="preserve">
Her kommer strykprosenten automatisk</t>
        </r>
      </text>
    </comment>
    <comment ref="G382" authorId="0" shapeId="0" xr:uid="{48E75479-23BF-4B18-B576-7B890C75CBF1}">
      <text>
        <r>
          <rPr>
            <b/>
            <sz val="9"/>
            <color indexed="81"/>
            <rFont val="Tahoma"/>
            <family val="2"/>
          </rPr>
          <t>Ane Haugen Jordal:</t>
        </r>
        <r>
          <rPr>
            <sz val="9"/>
            <color indexed="81"/>
            <rFont val="Tahoma"/>
            <family val="2"/>
          </rPr>
          <t xml:space="preserve">
Her kommer strykprosenten automatisk</t>
        </r>
      </text>
    </comment>
    <comment ref="H382" authorId="0" shapeId="0" xr:uid="{CCD55C4C-20B6-4BC3-9264-6533470ED685}">
      <text>
        <r>
          <rPr>
            <b/>
            <sz val="9"/>
            <color indexed="81"/>
            <rFont val="Tahoma"/>
            <family val="2"/>
          </rPr>
          <t>Ane Haugen Jordal:</t>
        </r>
        <r>
          <rPr>
            <sz val="9"/>
            <color indexed="81"/>
            <rFont val="Tahoma"/>
            <family val="2"/>
          </rPr>
          <t xml:space="preserve">
Her kommer strykprosenten automatisk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Ane Haugen Jordal</author>
  </authors>
  <commentList>
    <comment ref="A7" authorId="0" shapeId="0" xr:uid="{B12C2B51-1D94-43F2-B8D0-80D8D6BFD716}">
      <text>
        <r>
          <rPr>
            <b/>
            <sz val="9"/>
            <color indexed="81"/>
            <rFont val="Tahoma"/>
            <family val="2"/>
          </rPr>
          <t>Ane Haugen Jordal:</t>
        </r>
        <r>
          <rPr>
            <sz val="9"/>
            <color indexed="81"/>
            <rFont val="Tahoma"/>
            <family val="2"/>
          </rPr>
          <t xml:space="preserve">
Besvares med prosatekst</t>
        </r>
      </text>
    </comment>
    <comment ref="A18" authorId="0" shapeId="0" xr:uid="{F72405A0-AAF8-4A5B-A1C0-94428C887502}">
      <text>
        <r>
          <rPr>
            <b/>
            <sz val="9"/>
            <color indexed="81"/>
            <rFont val="Tahoma"/>
            <family val="2"/>
          </rPr>
          <t>Ane Haugen Jordal:</t>
        </r>
        <r>
          <rPr>
            <sz val="9"/>
            <color indexed="81"/>
            <rFont val="Tahoma"/>
            <family val="2"/>
          </rPr>
          <t xml:space="preserve">
Besvares med prosatekst</t>
        </r>
      </text>
    </comment>
    <comment ref="A29" authorId="0" shapeId="0" xr:uid="{1365A71B-28D0-41E1-97A5-7313C73E5D39}">
      <text>
        <r>
          <rPr>
            <b/>
            <sz val="9"/>
            <color indexed="81"/>
            <rFont val="Tahoma"/>
            <family val="2"/>
          </rPr>
          <t>Ane Haugen Jordal:</t>
        </r>
        <r>
          <rPr>
            <sz val="9"/>
            <color indexed="81"/>
            <rFont val="Tahoma"/>
            <family val="2"/>
          </rPr>
          <t xml:space="preserve">
Besvares med prosatekst</t>
        </r>
      </text>
    </comment>
    <comment ref="A40" authorId="0" shapeId="0" xr:uid="{39D36A90-118A-4721-A717-8750DC10CF7D}">
      <text>
        <r>
          <rPr>
            <b/>
            <sz val="9"/>
            <color indexed="81"/>
            <rFont val="Tahoma"/>
            <family val="2"/>
          </rPr>
          <t>Ane Haugen Jordal:</t>
        </r>
        <r>
          <rPr>
            <sz val="9"/>
            <color indexed="81"/>
            <rFont val="Tahoma"/>
            <family val="2"/>
          </rPr>
          <t xml:space="preserve">
Besvares med prosatekst</t>
        </r>
      </text>
    </comment>
    <comment ref="A51" authorId="0" shapeId="0" xr:uid="{CE13AD47-F438-4CFE-BAE5-CBAD0C3D4B78}">
      <text>
        <r>
          <rPr>
            <b/>
            <sz val="9"/>
            <color indexed="81"/>
            <rFont val="Tahoma"/>
            <family val="2"/>
          </rPr>
          <t>Ane Haugen Jordal:</t>
        </r>
        <r>
          <rPr>
            <sz val="9"/>
            <color indexed="81"/>
            <rFont val="Tahoma"/>
            <family val="2"/>
          </rPr>
          <t xml:space="preserve">
Besvares med prosatekst</t>
        </r>
      </text>
    </comment>
    <comment ref="A62" authorId="0" shapeId="0" xr:uid="{16ABA0E9-0BCC-4E7C-9C92-496D676A4CD8}">
      <text>
        <r>
          <rPr>
            <b/>
            <sz val="9"/>
            <color indexed="81"/>
            <rFont val="Tahoma"/>
            <family val="2"/>
          </rPr>
          <t>Ane Haugen Jordal:</t>
        </r>
        <r>
          <rPr>
            <sz val="9"/>
            <color indexed="81"/>
            <rFont val="Tahoma"/>
            <family val="2"/>
          </rPr>
          <t xml:space="preserve">
Besvares med prosatekst</t>
        </r>
      </text>
    </comment>
    <comment ref="A73" authorId="0" shapeId="0" xr:uid="{2CB2EDB2-8EA6-4931-95A4-CF4E79F0CF03}">
      <text>
        <r>
          <rPr>
            <b/>
            <sz val="9"/>
            <color indexed="81"/>
            <rFont val="Tahoma"/>
            <family val="2"/>
          </rPr>
          <t>Ane Haugen Jordal:</t>
        </r>
        <r>
          <rPr>
            <sz val="9"/>
            <color indexed="81"/>
            <rFont val="Tahoma"/>
            <family val="2"/>
          </rPr>
          <t xml:space="preserve">
Besvares med prosatekst</t>
        </r>
      </text>
    </comment>
    <comment ref="A84" authorId="0" shapeId="0" xr:uid="{79E6E4C8-553B-44B2-9F2C-F6E2BC10A715}">
      <text>
        <r>
          <rPr>
            <b/>
            <sz val="9"/>
            <color indexed="81"/>
            <rFont val="Tahoma"/>
            <family val="2"/>
          </rPr>
          <t>Ane Haugen Jordal:</t>
        </r>
        <r>
          <rPr>
            <sz val="9"/>
            <color indexed="81"/>
            <rFont val="Tahoma"/>
            <family val="2"/>
          </rPr>
          <t xml:space="preserve">
Besvares med prosatekst</t>
        </r>
      </text>
    </comment>
    <comment ref="A97" authorId="0" shapeId="0" xr:uid="{A29E73DD-7E5D-485E-B8F1-49E9CB6596F5}">
      <text>
        <r>
          <rPr>
            <b/>
            <sz val="9"/>
            <color indexed="81"/>
            <rFont val="Tahoma"/>
            <family val="2"/>
          </rPr>
          <t>Ane Haugen Jordal:</t>
        </r>
        <r>
          <rPr>
            <sz val="9"/>
            <color indexed="81"/>
            <rFont val="Tahoma"/>
            <family val="2"/>
          </rPr>
          <t xml:space="preserve">
Besvares med prosatekst</t>
        </r>
      </text>
    </comment>
    <comment ref="A108" authorId="0" shapeId="0" xr:uid="{2FC3F770-402D-46B4-A2CB-07E8A643AF73}">
      <text>
        <r>
          <rPr>
            <b/>
            <sz val="9"/>
            <color indexed="81"/>
            <rFont val="Tahoma"/>
            <family val="2"/>
          </rPr>
          <t>Ane Haugen Jordal:</t>
        </r>
        <r>
          <rPr>
            <sz val="9"/>
            <color indexed="81"/>
            <rFont val="Tahoma"/>
            <family val="2"/>
          </rPr>
          <t xml:space="preserve">
Besvares med prosatekst</t>
        </r>
      </text>
    </comment>
    <comment ref="A118" authorId="0" shapeId="0" xr:uid="{EA4EC19D-846B-4F8C-B0D6-EA2CE5D81979}">
      <text>
        <r>
          <rPr>
            <b/>
            <sz val="9"/>
            <color indexed="81"/>
            <rFont val="Tahoma"/>
            <family val="2"/>
          </rPr>
          <t>Ane Haugen Jordal:</t>
        </r>
        <r>
          <rPr>
            <sz val="9"/>
            <color indexed="81"/>
            <rFont val="Tahoma"/>
            <family val="2"/>
          </rPr>
          <t xml:space="preserve">
Besvares med prosatekst</t>
        </r>
      </text>
    </comment>
    <comment ref="A129" authorId="0" shapeId="0" xr:uid="{CB15E99B-4671-49AC-80F2-0F894DD2DF8F}">
      <text>
        <r>
          <rPr>
            <b/>
            <sz val="9"/>
            <color indexed="81"/>
            <rFont val="Tahoma"/>
            <family val="2"/>
          </rPr>
          <t>Ane Haugen Jordal:</t>
        </r>
        <r>
          <rPr>
            <sz val="9"/>
            <color indexed="81"/>
            <rFont val="Tahoma"/>
            <family val="2"/>
          </rPr>
          <t xml:space="preserve">
Besvares med prosatekst</t>
        </r>
      </text>
    </comment>
    <comment ref="A139" authorId="0" shapeId="0" xr:uid="{177BEC89-5920-4BE2-BDAD-568837565BF3}">
      <text>
        <r>
          <rPr>
            <b/>
            <sz val="9"/>
            <color indexed="81"/>
            <rFont val="Tahoma"/>
            <family val="2"/>
          </rPr>
          <t>Ane Haugen Jordal:</t>
        </r>
        <r>
          <rPr>
            <sz val="9"/>
            <color indexed="81"/>
            <rFont val="Tahoma"/>
            <family val="2"/>
          </rPr>
          <t xml:space="preserve">
Besvares med prosatekst</t>
        </r>
      </text>
    </comment>
    <comment ref="A150" authorId="0" shapeId="0" xr:uid="{D25FD74A-AB7E-41E2-A7E3-F9F6918FD05C}">
      <text>
        <r>
          <rPr>
            <b/>
            <sz val="9"/>
            <color indexed="81"/>
            <rFont val="Tahoma"/>
            <family val="2"/>
          </rPr>
          <t>Ane Haugen Jordal:</t>
        </r>
        <r>
          <rPr>
            <sz val="9"/>
            <color indexed="81"/>
            <rFont val="Tahoma"/>
            <family val="2"/>
          </rPr>
          <t xml:space="preserve">
Besvares med prosatekst</t>
        </r>
      </text>
    </comment>
    <comment ref="A160" authorId="0" shapeId="0" xr:uid="{B0F8260B-1B73-45DF-A015-5BBE9BBB5E43}">
      <text>
        <r>
          <rPr>
            <b/>
            <sz val="9"/>
            <color indexed="81"/>
            <rFont val="Tahoma"/>
            <family val="2"/>
          </rPr>
          <t>Ane Haugen Jordal:</t>
        </r>
        <r>
          <rPr>
            <sz val="9"/>
            <color indexed="81"/>
            <rFont val="Tahoma"/>
            <family val="2"/>
          </rPr>
          <t xml:space="preserve">
Besvares med prosatekst</t>
        </r>
      </text>
    </comment>
    <comment ref="A171" authorId="0" shapeId="0" xr:uid="{74E40821-C669-45CE-87DD-523D07B089D4}">
      <text>
        <r>
          <rPr>
            <b/>
            <sz val="9"/>
            <color indexed="81"/>
            <rFont val="Tahoma"/>
            <family val="2"/>
          </rPr>
          <t>Ane Haugen Jordal:</t>
        </r>
        <r>
          <rPr>
            <sz val="9"/>
            <color indexed="81"/>
            <rFont val="Tahoma"/>
            <family val="2"/>
          </rPr>
          <t xml:space="preserve">
Besvares med prosatekst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Ane Haugen Jordal</author>
  </authors>
  <commentList>
    <comment ref="D2" authorId="0" shapeId="0" xr:uid="{4F008854-5D1C-4EC7-A22B-49641C51B475}">
      <text>
        <r>
          <rPr>
            <b/>
            <sz val="9"/>
            <color indexed="81"/>
            <rFont val="Tahoma"/>
            <family val="2"/>
          </rPr>
          <t>Ane Haugen Jordal:</t>
        </r>
        <r>
          <rPr>
            <sz val="9"/>
            <color indexed="81"/>
            <rFont val="Tahoma"/>
            <family val="2"/>
          </rPr>
          <t xml:space="preserve">
Her kommer strykprosenten automatisk</t>
        </r>
      </text>
    </comment>
    <comment ref="G2" authorId="0" shapeId="0" xr:uid="{777FCD47-F0B2-4E27-8E05-A20429B66D79}">
      <text>
        <r>
          <rPr>
            <b/>
            <sz val="9"/>
            <color indexed="81"/>
            <rFont val="Tahoma"/>
            <family val="2"/>
          </rPr>
          <t>Ane Haugen Jordal:</t>
        </r>
        <r>
          <rPr>
            <sz val="9"/>
            <color indexed="81"/>
            <rFont val="Tahoma"/>
            <family val="2"/>
          </rPr>
          <t xml:space="preserve">
Her kommer strykprosenten automatisk</t>
        </r>
      </text>
    </comment>
    <comment ref="J2" authorId="0" shapeId="0" xr:uid="{0E2DCAFC-E88C-4074-A7F7-5B952991AE2D}">
      <text>
        <r>
          <rPr>
            <b/>
            <sz val="9"/>
            <color indexed="81"/>
            <rFont val="Tahoma"/>
            <family val="2"/>
          </rPr>
          <t>Ane Haugen Jordal:</t>
        </r>
        <r>
          <rPr>
            <sz val="9"/>
            <color indexed="81"/>
            <rFont val="Tahoma"/>
            <family val="2"/>
          </rPr>
          <t xml:space="preserve">
Her kommer strykprosenten automatisk</t>
        </r>
      </text>
    </comment>
  </commentList>
</comments>
</file>

<file path=xl/sharedStrings.xml><?xml version="1.0" encoding="utf-8"?>
<sst xmlns="http://schemas.openxmlformats.org/spreadsheetml/2006/main" count="411" uniqueCount="176">
  <si>
    <t>Lokomotivførerutdanningen</t>
  </si>
  <si>
    <t>Rapporteringsfrister</t>
  </si>
  <si>
    <t>1. tertialrapport 2025</t>
  </si>
  <si>
    <t>Fagsjef</t>
  </si>
  <si>
    <t>Ledelse</t>
  </si>
  <si>
    <t>Tiltak i virksomhetsplanen 2025</t>
  </si>
  <si>
    <t xml:space="preserve"> Gjennomføre økt med studentene for å sette de godt inn i desksim med de mulighetene som ligger der</t>
  </si>
  <si>
    <t>1. tertial</t>
  </si>
  <si>
    <t>fagsjef kurs og teknologi</t>
  </si>
  <si>
    <t>Organisere gjennomføringsplanen innen 12 mnd (for å etterleve perioden studentene får støtte fra Lånekassa)</t>
  </si>
  <si>
    <t>studiesjef</t>
  </si>
  <si>
    <t>Lage flere grupperom</t>
  </si>
  <si>
    <t>Modernisere klasserom</t>
  </si>
  <si>
    <t>rektor</t>
  </si>
  <si>
    <t>3D-printer</t>
  </si>
  <si>
    <t>Simulator Hunderfossen og jernbanemuseet</t>
  </si>
  <si>
    <t>Faglig opplæring av nyansatte lærere</t>
  </si>
  <si>
    <t>fagsjef teori</t>
  </si>
  <si>
    <t>Forvaltningsrett</t>
  </si>
  <si>
    <t>Studiesjef</t>
  </si>
  <si>
    <t>Bygge læringsmiljø på Notodden</t>
  </si>
  <si>
    <t>2. tertial</t>
  </si>
  <si>
    <t>fagsjef praksis</t>
  </si>
  <si>
    <t>Luftkompressor – 69 settet</t>
  </si>
  <si>
    <t>fagsjef kurs &amp; teknologi</t>
  </si>
  <si>
    <t>Transurb - software</t>
  </si>
  <si>
    <t>Innvendig vedlikehold (Pusse opp inngang, lydisolere rom med videre)</t>
  </si>
  <si>
    <t>Eksamensverktøy</t>
  </si>
  <si>
    <t>IKT-ansvarlig</t>
  </si>
  <si>
    <t>Oppgradering av klasserom IKT</t>
  </si>
  <si>
    <t xml:space="preserve">forbedre ute- (og inne) miljøet, </t>
  </si>
  <si>
    <t>3. tertial</t>
  </si>
  <si>
    <t>Informere studentene om arrangement i ONF og SiO om studentvelferd og læringsmiljø</t>
  </si>
  <si>
    <t xml:space="preserve">Inkludere studentene i markeringer vi normalt markerer bare med ansatte </t>
  </si>
  <si>
    <t>Flytte vogner til 69-settet</t>
  </si>
  <si>
    <t xml:space="preserve">Innkjøp av læremidler </t>
  </si>
  <si>
    <t>Utvikle 365-education</t>
  </si>
  <si>
    <t>Revidere strategi</t>
  </si>
  <si>
    <t>Organisering av arbeid – læremiddelutvikling</t>
  </si>
  <si>
    <t>Organisering av opplæring – stedbunden opplæring og nye verktøy fra nettbasert</t>
  </si>
  <si>
    <t>Funn fra kvalitetsrapport 2024</t>
  </si>
  <si>
    <t>Internrevisjon: Studentoppfølging i teori og praksis</t>
  </si>
  <si>
    <t>Kompetanseutvikling og organisering av undervisning for å sikre god kompetanse for studentene</t>
  </si>
  <si>
    <t>Sikre at studentenes kompetanse tilsvarer bransjens forventninger</t>
  </si>
  <si>
    <t>Arbeide for flere plasser i øvelseskjøring i godsselskap</t>
  </si>
  <si>
    <t>Forbedre tilbakemeldinger og oppfølging av studenter i praksis og i teoriundervisningen</t>
  </si>
  <si>
    <t>fagsjef praksis og teori</t>
  </si>
  <si>
    <t>Forbedre kjøretøyopplæring basert på strykprosent, emneevaluering og kandidatevaluering</t>
  </si>
  <si>
    <t>Øke svarprosent på evalueringer fra studenter</t>
  </si>
  <si>
    <t>Forebygge for å sikre godt lære- og arbeidsmiljø</t>
  </si>
  <si>
    <t>Måloppnåelse</t>
  </si>
  <si>
    <t>Kvantitative resultat</t>
  </si>
  <si>
    <t>Undervisning</t>
  </si>
  <si>
    <t>Totalt</t>
  </si>
  <si>
    <t>Antall ekvivalenter</t>
  </si>
  <si>
    <t>Antall studenter</t>
  </si>
  <si>
    <t>Har fått opplæring på Lokomotivførerutdanningen i løpet av tertialet</t>
  </si>
  <si>
    <t>Kursekvivalenter</t>
  </si>
  <si>
    <t>Sett inn antall kursekvivalenter 1. tertial 2019</t>
  </si>
  <si>
    <t>Instruktørbestilling</t>
  </si>
  <si>
    <t>Hvor mange dagsverk endring er det i perioden i forhold til opprinnelig instruktørbestilling?</t>
  </si>
  <si>
    <t>Hvor mange dager med undervisning er avlyst på grunn av manglende instruktør?</t>
  </si>
  <si>
    <t>Vedtak</t>
  </si>
  <si>
    <t>§ 3-14 punkt 1 Opphør av studierett (ikke møtt første studiedag)</t>
  </si>
  <si>
    <t>§ 3-14 punkt 2 Opphør av studierett (ugyldig fravær)</t>
  </si>
  <si>
    <t>§ 3-14 punkt 3 Opphør av studierett (helsekrav)</t>
  </si>
  <si>
    <t>§ 3-14 punkt 4 Opphør av studierett (verne- og sikkerhetsregler)</t>
  </si>
  <si>
    <t>§ 3-14 punkt 5 Opphør av studierett (30 måneder)</t>
  </si>
  <si>
    <t>§ 3-14 punkt 6 Opphør av studierett (praksisvurdering)</t>
  </si>
  <si>
    <t>§ 3-14 punkt 7 Opphør av studierett (eksamen)</t>
  </si>
  <si>
    <t>§ 3-14 punkt 8 Opphør av studierett (medisinsk skikkethet)</t>
  </si>
  <si>
    <t>§ 3-5 punkt 1 Permisjoner</t>
  </si>
  <si>
    <t>§ 2-1 punkt 2,3, 4 og 5 Opptaksprosedyre (opptaksrapport)</t>
  </si>
  <si>
    <t>§ 3-10 punkt 6 Ny eller utsatt eksamen</t>
  </si>
  <si>
    <t>§ 3-11 punkt 7 Eksamen under særlige vilkår</t>
  </si>
  <si>
    <t>§ 8 Godskriving og fritak</t>
  </si>
  <si>
    <t>Kapittel 4 Klagebehandling (antall klagesaker fordelt på §)</t>
  </si>
  <si>
    <t>§ 21 Avsluttende vurdering, eksamen og sensur (nye sensorer)</t>
  </si>
  <si>
    <t>§ 22 Rett til begrunnelse og klage på karakterfastsetting (ny vurdering)</t>
  </si>
  <si>
    <t>§ 23 Klage på formelle feil ved eksamen (muntlig eksamen og praksisvurdering)</t>
  </si>
  <si>
    <t xml:space="preserve">Eksamensresultat </t>
  </si>
  <si>
    <t>stedbunden</t>
  </si>
  <si>
    <t>samlingsbasert</t>
  </si>
  <si>
    <t>Samlet</t>
  </si>
  <si>
    <t>Emne</t>
  </si>
  <si>
    <t>Antall avlagte</t>
  </si>
  <si>
    <t>Antall stryk</t>
  </si>
  <si>
    <t>Strykprosent %</t>
  </si>
  <si>
    <t>Førerbevis</t>
  </si>
  <si>
    <t>Praksis - skifting</t>
  </si>
  <si>
    <t>Praksis - øvelseskjøring</t>
  </si>
  <si>
    <t>Infrastruktur skriftlig</t>
  </si>
  <si>
    <t>Kjøretøy skriftlig</t>
  </si>
  <si>
    <t>Infrastruktur muntlig</t>
  </si>
  <si>
    <t>Kjøretøy muntlig</t>
  </si>
  <si>
    <t>Evalueringer</t>
  </si>
  <si>
    <t>samlet</t>
  </si>
  <si>
    <t>Emneevaluering</t>
  </si>
  <si>
    <t>Total tilfredshet</t>
  </si>
  <si>
    <t>samling 1</t>
  </si>
  <si>
    <t>før øvelseskjøring 1</t>
  </si>
  <si>
    <t>før øvelseskjøring 2</t>
  </si>
  <si>
    <t>før øvelseskjøring 3</t>
  </si>
  <si>
    <t>Skifteopplæring</t>
  </si>
  <si>
    <t>Øvelseskjøring</t>
  </si>
  <si>
    <t>Kjørelærere</t>
  </si>
  <si>
    <t>Kjørelærersamlinger</t>
  </si>
  <si>
    <t>Eksamensresultat</t>
  </si>
  <si>
    <t>Strykprosent</t>
  </si>
  <si>
    <t>Uteksaminering</t>
  </si>
  <si>
    <t>Gjennomføring</t>
  </si>
  <si>
    <t>Sensorevaluering</t>
  </si>
  <si>
    <t>Hvor godt egner eksamensoppgavene seg til å måle studentenes faglige kompetanse?</t>
  </si>
  <si>
    <t>Bransjeevaluering, intervju</t>
  </si>
  <si>
    <t>Hvor fornøyd er foretaket med ansatte  kandidaters kompetanse etter grunnopplæring?</t>
  </si>
  <si>
    <t>Avviksmeldinger</t>
  </si>
  <si>
    <t>Målområde:</t>
  </si>
  <si>
    <t>Antall mottatte avvik:</t>
  </si>
  <si>
    <t>Beskrivelse:</t>
  </si>
  <si>
    <t>Tiltak iverksatt/status:</t>
  </si>
  <si>
    <t>Opplæringen skal skje i trygge omgivelser</t>
  </si>
  <si>
    <t>Opplæringen skal skje i samsvar med gjeldende regelverk</t>
  </si>
  <si>
    <t>Oppplegg klart og gjennomføres som frivillig.</t>
  </si>
  <si>
    <t>Arbeidet er startet i studieadminstrasjonen og medarbeidere er satt sammen med fagsjefer for å undersøke mulighetene. Utredningen skal ferdigstilles i løpet av høsten 2025, med eventuell innføring høsten 2026 (opptak 2026)</t>
  </si>
  <si>
    <t>Det er satt opp vegg i klasserom Sørlandsbanen, men det er ikke utført andre tiltak for å gjøre det til et grupperom med muligheter for studentbooking.</t>
  </si>
  <si>
    <t xml:space="preserve">Vi har oppgradert styringen av lyd- og bildeutstyr i alle klasserom ved å erstatte det gamle Crestron-anlegget med en ny digital styringsenhet. 
Den nye enheten har mer innebygd funksjonalitet, noe som har redusert behovet for eksterne komponenter. 
Oppgraderingen har resultert i en løsning som gir økt driftsstabilitet og bedre kontroll. Bane NOR Eiendom har malt tre veggene i 3 klasserom i bygg B. Lokførerskolen har satt sitt eget preg på klasserommene, med lyddempende bilder. Motivene er hentet fra navnene på klasserommene, med bilder fra Jernbanedirektoratets arkiv på Dovre- og Sørlandsbanen, og motiv hentet fra Lokførerskolens rekrutteringskampanje 2024/25 på Bergensbanen. Det er også hengt opp plakater med oppfordring til et bedre læringsmiljø. Teksten er forfattet av hovedtillitsvalgt.
Klasserom Sørlandsbanen er delt opp med en lettvegg for større fleksibilitet. </t>
  </si>
  <si>
    <t>Printer er satt opp, igangkjørt og testet samt at tegneprogram er bestemt (Blender)</t>
  </si>
  <si>
    <t>Prosjektet er ferdigstilt 2. mai</t>
  </si>
  <si>
    <t>Det er laget en plan som løper frem til januar for de som er nyansatte våren 2025. Planen skal sørge for at de nyansatte kan undervise på førerbevis og del 1 i teorifag, og i skifting.</t>
  </si>
  <si>
    <t xml:space="preserve">Studiadminsitrasjonen har gjennomført en digital seminarrekke om forvaltningsrett. I tillegg er det gjennomført samling med regelverk innen jernbane, og en samling med fokus på førerforskriften. Til slutt har studieadministrasojnen gått gjennom Lokførerskolens forskrift for alle ansatte på personalmøte. </t>
  </si>
  <si>
    <t>Gjennomføres høsten 2025</t>
  </si>
  <si>
    <t>Personalet har gjennomført en firedagers kurs i ATC. Det ble gjennomført et 5-dagers togsimulatorkurs for faglærerne i regi av Kurs- og teknologisentret. Et besøk i relekjelleren på Oslo og forelesning om signalanlegg ga faglærerne dypere kunnskap om signalanlegg. Personalet har jobbet med vurdering for læring kontinuerlig under våren. Det er blitt laget en plan som skal ivareta at alle faglærere og instruktører har riktig kompetanse for bruk av øvingsanleggene.</t>
  </si>
  <si>
    <t xml:space="preserve">I tilknytning til brukerrådsmøte har vi satt en arbeidsgruppe som har arbeidet med problemstillingen. Vi har hatt tre møter der også BHT-leverandøren har vært involvert. 
VI har valgt å arbeide videre med bedriftshelsetjenestens (BHT) undersøkelser. 
Vi vil også følge opp til høsten med at bransjen får mer innsyn i BHTs undersøkelser og skolen opplæring. </t>
  </si>
  <si>
    <t>Arbeides med høsten 2025</t>
  </si>
  <si>
    <t>Det er laget nye evalueringer. Disse har gitt bedre tilbakemeldinger. Mot bakgrunn av de tilbakemeldingene kan vi se at vi skal bevege oss i en mer praksisrettet retning.
Tilbakemeldingene fra studenter og kjørelærere er at de ønkser mere oppfølging og kontakt når de er ute og praktiserer. 
Den digitale loggboken til studentene gjør at kontaklærerne får en lettere tilgang til hva studentene opplever ute i praksis og kan enkelt gi tilbakemelding på det de skriver i loggen og hvordan studentene evaluerer seg selv etter hver øvelseskjøring. 
Silje og jeg har vært innom de fleste kullene før øvelseskjøring for å informere om kjøringen og bruk av digital loggbok / evalueringsskjema. Det ble også informert om dette på en studentsamling. Det er stor forskjell på kontaktlærernes måte å følge opp studentene og gjennomføring av studentsamtaler. Fagsjef praksis skal følge opp bruken av digital loggbok og fortsette med info før og etter øvelseskjøring.</t>
  </si>
  <si>
    <t xml:space="preserve">To prosjekt er startet, det ene omhandler elektroopplæringen, den andre førerbevis og del 1. </t>
  </si>
  <si>
    <t xml:space="preserve">Svarprosenten for teoriemnene er 65% i snitt. Det er store variasjoner mellom kullene, noen evalueringer har svarprosent på 93, andre har svarprosent på 19. Arbeidet vil fortsette sammen med fagsjef teori for å sikre at faglærerne setter av tid til å gjennomføre evalueringene. 
Evaluering av skifteopplæringen har 56% svart i 1. tertial 2025. </t>
  </si>
  <si>
    <t>Vi har hatt en kutturkartlegging som vi vil følge opp 3. sept. Vi har hatt samling sammen med Likestillings og diskriminering ombudet. Vi har hatt samling med rådgiver fra UiO som diskuterte læringsmiljø</t>
  </si>
  <si>
    <t>Vi har hatt en kutturkartlegging som vi vil følge opp 3. sept.</t>
  </si>
  <si>
    <t>Total tilfredshet (teoriemner)</t>
  </si>
  <si>
    <t>NB bare 3 svar</t>
  </si>
  <si>
    <t>23 nye kjørelærere, 22 deltagere på kjørelærersamling</t>
  </si>
  <si>
    <t>2025 1.tertial</t>
  </si>
  <si>
    <t>Gjennomført normert tid</t>
  </si>
  <si>
    <t>Gjennomført forlenga tid</t>
  </si>
  <si>
    <t>Slutt etter eget ønske</t>
  </si>
  <si>
    <t>Tapt studieplass</t>
  </si>
  <si>
    <t>N</t>
  </si>
  <si>
    <t>=SUMPRODUCT(C2:C18,D2:D18)/SUM(C2:C18) </t>
  </si>
  <si>
    <t>evalueringer</t>
  </si>
  <si>
    <t>samling</t>
  </si>
  <si>
    <t>Svarprosent</t>
  </si>
  <si>
    <t>Antall uteksaminerte lokførerekandidater</t>
  </si>
  <si>
    <t>Opptak</t>
  </si>
  <si>
    <t xml:space="preserve">Antall studieplasser </t>
  </si>
  <si>
    <t>Antall søkere</t>
  </si>
  <si>
    <t>Studiepoeng</t>
  </si>
  <si>
    <t>Studiebarometer</t>
  </si>
  <si>
    <t>INDEX; relevans for arbeidslivet</t>
  </si>
  <si>
    <t>Kandidatevaluering</t>
  </si>
  <si>
    <t>Hvor nyttig var kompetansen du fikk på Lokomotivførerutdanningen i ditt arbeid?</t>
  </si>
  <si>
    <t>Sensorevaluering, intervju</t>
  </si>
  <si>
    <t>Studiebarometeret</t>
  </si>
  <si>
    <t>INDEX;  overordnet kvalitet</t>
  </si>
  <si>
    <t>INDEX;  sosialt og læringsmiljø</t>
  </si>
  <si>
    <t>INDEX;  medvirkning</t>
  </si>
  <si>
    <t>INDEX; undervisning</t>
  </si>
  <si>
    <t>INDEX; digitale verktøy</t>
  </si>
  <si>
    <t>INDEX; praksis</t>
  </si>
  <si>
    <t>Tertialrapportering 2024</t>
  </si>
  <si>
    <t>Ledelse Norsk fagskole for lokomotivførere</t>
  </si>
  <si>
    <t>Direktoratet</t>
  </si>
  <si>
    <t>Departement</t>
  </si>
  <si>
    <t>fra</t>
  </si>
  <si>
    <t>til</t>
  </si>
  <si>
    <t>Kvalitetsrapport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</si>
</sst>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2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FFFFFF"/>
      <name val="Calibri"/>
      <family val="2"/>
      <scheme val="minor"/>
    </font>
    <font>
      <sz val="11"/>
      <color rgb="FF000000"/>
      <name val="Calibri"/>
      <family val="2"/>
      <scheme val="minor"/>
    </font>
    <font>
      <b/>
      <sz val="11"/>
      <color rgb="FF000000"/>
      <name val="Calibri"/>
      <family val="2"/>
      <scheme val="minor"/>
    </font>
    <font>
      <b/>
      <sz val="9"/>
      <color indexed="81"/>
      <name val="Tahoma"/>
      <family val="2"/>
    </font>
    <font>
      <sz val="9"/>
      <color indexed="81"/>
      <name val="Tahoma"/>
      <family val="2"/>
    </font>
    <font>
      <sz val="11"/>
      <name val="Calibri"/>
      <family val="2"/>
      <scheme val="minor"/>
    </font>
    <font>
      <sz val="11"/>
      <color rgb="FF000000"/>
      <name val="Calibri"/>
      <family val="2"/>
    </font>
    <font>
      <sz val="14"/>
      <color theme="1"/>
      <name val="Calibri"/>
      <family val="2"/>
      <scheme val="minor"/>
    </font>
    <font>
      <sz val="14"/>
      <color rgb="FF000000"/>
      <name val="Calibri"/>
      <family val="2"/>
      <scheme val="minor"/>
    </font>
    <font>
      <b/>
      <sz val="14"/>
      <color theme="0"/>
      <name val="Calibri"/>
      <family val="2"/>
      <scheme val="minor"/>
    </font>
    <font>
      <b/>
      <sz val="14"/>
      <color rgb="FFFFFFFF"/>
      <name val="Calibri"/>
      <family val="2"/>
      <scheme val="minor"/>
    </font>
    <font>
      <b/>
      <sz val="16"/>
      <color theme="0"/>
      <name val="Calibri"/>
      <family val="2"/>
      <scheme val="minor"/>
    </font>
    <font>
      <sz val="8"/>
      <color rgb="FF000118"/>
      <name val="Nunito Sans"/>
    </font>
    <font>
      <sz val="11"/>
      <color theme="4"/>
      <name val="Calibri"/>
      <family val="2"/>
      <scheme val="minor"/>
    </font>
    <font>
      <sz val="10"/>
      <color theme="1"/>
      <name val="Times New Roman"/>
      <family val="1"/>
    </font>
    <font>
      <sz val="11"/>
      <color rgb="FF000000"/>
      <name val="Calibri"/>
    </font>
    <font>
      <sz val="14"/>
      <color rgb="FF000000"/>
      <name val="Calibri"/>
      <family val="2"/>
    </font>
    <font>
      <b/>
      <sz val="20"/>
      <color theme="3"/>
      <name val="Calibri"/>
      <family val="2"/>
      <scheme val="minor"/>
    </font>
    <font>
      <b/>
      <sz val="14"/>
      <color theme="3"/>
      <name val="Calibri"/>
      <family val="2"/>
      <scheme val="minor"/>
    </font>
  </fonts>
  <fills count="24">
    <fill>
      <patternFill patternType="none"/>
    </fill>
    <fill>
      <patternFill patternType="gray125"/>
    </fill>
    <fill>
      <patternFill patternType="solid">
        <fgColor theme="8" tint="0.39997558519241921"/>
        <bgColor indexed="65"/>
      </patternFill>
    </fill>
    <fill>
      <patternFill patternType="solid">
        <fgColor rgb="FF31869B"/>
        <bgColor indexed="64"/>
      </patternFill>
    </fill>
    <fill>
      <patternFill patternType="solid">
        <fgColor theme="8" tint="-0.249977111117893"/>
        <bgColor indexed="64"/>
      </patternFill>
    </fill>
    <fill>
      <patternFill patternType="solid">
        <fgColor rgb="FFDAEEF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CC0DA"/>
        <bgColor indexed="64"/>
      </patternFill>
    </fill>
    <fill>
      <patternFill patternType="solid">
        <fgColor theme="8" tint="0.79998168889431442"/>
        <bgColor indexed="64"/>
      </patternFill>
    </fill>
    <fill>
      <patternFill patternType="solid">
        <fgColor rgb="FFFFFF99"/>
        <bgColor indexed="64"/>
      </patternFill>
    </fill>
    <fill>
      <patternFill patternType="solid">
        <fgColor rgb="FFB7DEE8"/>
        <bgColor indexed="64"/>
      </patternFill>
    </fill>
    <fill>
      <patternFill patternType="solid">
        <fgColor rgb="FFEEECE1"/>
        <bgColor indexed="64"/>
      </patternFill>
    </fill>
    <fill>
      <patternFill patternType="solid">
        <fgColor rgb="FF92CDDC"/>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DDEBF7"/>
        <bgColor indexed="64"/>
      </patternFill>
    </fill>
    <fill>
      <patternFill patternType="solid">
        <fgColor theme="9" tint="0.79998168889431442"/>
        <bgColor indexed="64"/>
      </patternFill>
    </fill>
    <fill>
      <patternFill patternType="solid">
        <fgColor rgb="FF70AD47"/>
        <bgColor indexed="64"/>
      </patternFill>
    </fill>
    <fill>
      <patternFill patternType="solid">
        <fgColor rgb="FFC6E0B4"/>
        <bgColor indexed="64"/>
      </patternFill>
    </fill>
    <fill>
      <patternFill patternType="solid">
        <fgColor rgb="FFBDD7EE"/>
        <bgColor indexed="64"/>
      </patternFill>
    </fill>
    <fill>
      <patternFill patternType="solid">
        <fgColor rgb="FF9BC2E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7" fillId="2" borderId="0" applyNumberFormat="0" applyBorder="0" applyAlignment="0" applyProtection="0"/>
  </cellStyleXfs>
  <cellXfs count="127">
    <xf numFmtId="0" fontId="0" fillId="0" borderId="0" xfId="0"/>
    <xf numFmtId="0" fontId="2" fillId="0" borderId="1" xfId="2"/>
    <xf numFmtId="0" fontId="3" fillId="0" borderId="2" xfId="3"/>
    <xf numFmtId="0" fontId="8" fillId="3" borderId="4" xfId="0" applyFont="1" applyFill="1" applyBorder="1" applyAlignment="1">
      <alignment vertical="center"/>
    </xf>
    <xf numFmtId="0" fontId="5" fillId="4" borderId="3" xfId="4" applyFont="1" applyFill="1"/>
    <xf numFmtId="15" fontId="9" fillId="5" borderId="5" xfId="0" applyNumberFormat="1" applyFont="1" applyFill="1" applyBorder="1" applyAlignment="1">
      <alignment horizontal="right" vertical="center" wrapText="1"/>
    </xf>
    <xf numFmtId="0" fontId="5" fillId="0" borderId="3" xfId="4" applyFont="1" applyFill="1"/>
    <xf numFmtId="15" fontId="9" fillId="0" borderId="0" xfId="0" applyNumberFormat="1" applyFont="1" applyAlignment="1">
      <alignment horizontal="right" vertical="center" wrapText="1"/>
    </xf>
    <xf numFmtId="0" fontId="0" fillId="0" borderId="0" xfId="0" applyAlignment="1">
      <alignment wrapText="1"/>
    </xf>
    <xf numFmtId="0" fontId="0" fillId="0" borderId="0" xfId="0" applyAlignment="1">
      <alignment horizontal="left" vertical="top"/>
    </xf>
    <xf numFmtId="0" fontId="5" fillId="6" borderId="3" xfId="4" applyFont="1" applyFill="1"/>
    <xf numFmtId="0" fontId="7" fillId="6" borderId="0" xfId="0" applyFont="1" applyFill="1"/>
    <xf numFmtId="0" fontId="7" fillId="0" borderId="0" xfId="0" applyFont="1"/>
    <xf numFmtId="0" fontId="7" fillId="4" borderId="0" xfId="0" applyFont="1" applyFill="1"/>
    <xf numFmtId="0" fontId="7" fillId="2" borderId="0" xfId="6" applyBorder="1" applyAlignment="1">
      <alignment vertical="center"/>
    </xf>
    <xf numFmtId="0" fontId="0" fillId="7" borderId="0" xfId="0" applyFill="1"/>
    <xf numFmtId="0" fontId="6" fillId="8" borderId="5" xfId="0" applyFont="1" applyFill="1" applyBorder="1"/>
    <xf numFmtId="0" fontId="0" fillId="0" borderId="5" xfId="0" applyBorder="1"/>
    <xf numFmtId="0" fontId="5" fillId="2" borderId="0" xfId="6" applyFont="1" applyBorder="1" applyAlignment="1">
      <alignment vertical="center"/>
    </xf>
    <xf numFmtId="0" fontId="9" fillId="9" borderId="5" xfId="0" applyFont="1" applyFill="1" applyBorder="1" applyAlignment="1">
      <alignment vertical="center"/>
    </xf>
    <xf numFmtId="0" fontId="6" fillId="0" borderId="5" xfId="0" applyFont="1" applyBorder="1"/>
    <xf numFmtId="0" fontId="9" fillId="0" borderId="5" xfId="0" applyFont="1" applyBorder="1" applyAlignment="1">
      <alignment vertical="center"/>
    </xf>
    <xf numFmtId="0" fontId="9" fillId="0" borderId="0" xfId="0" applyFont="1" applyAlignment="1">
      <alignment vertical="center"/>
    </xf>
    <xf numFmtId="49" fontId="0" fillId="10" borderId="5" xfId="0" applyNumberFormat="1" applyFill="1" applyBorder="1"/>
    <xf numFmtId="0" fontId="9" fillId="11" borderId="5" xfId="0" applyFont="1" applyFill="1" applyBorder="1" applyAlignment="1">
      <alignment vertical="center"/>
    </xf>
    <xf numFmtId="164" fontId="6" fillId="7" borderId="5" xfId="1" applyNumberFormat="1" applyFont="1" applyFill="1" applyBorder="1"/>
    <xf numFmtId="0" fontId="9" fillId="12" borderId="5" xfId="0" applyFont="1" applyFill="1" applyBorder="1" applyAlignment="1">
      <alignment vertical="center"/>
    </xf>
    <xf numFmtId="0" fontId="10" fillId="7" borderId="5" xfId="0" applyFont="1" applyFill="1" applyBorder="1" applyAlignment="1">
      <alignment vertical="center"/>
    </xf>
    <xf numFmtId="0" fontId="10" fillId="0" borderId="0" xfId="0" applyFont="1" applyAlignment="1">
      <alignment vertical="center"/>
    </xf>
    <xf numFmtId="10" fontId="6" fillId="0" borderId="0" xfId="0" applyNumberFormat="1" applyFont="1"/>
    <xf numFmtId="0" fontId="5" fillId="4" borderId="0" xfId="5" applyFont="1" applyFill="1" applyBorder="1" applyAlignment="1">
      <alignment vertical="center"/>
    </xf>
    <xf numFmtId="0" fontId="0" fillId="4" borderId="0" xfId="0" applyFill="1"/>
    <xf numFmtId="0" fontId="6" fillId="13" borderId="6" xfId="0" applyFont="1" applyFill="1" applyBorder="1" applyAlignment="1">
      <alignment vertical="center" wrapText="1"/>
    </xf>
    <xf numFmtId="0" fontId="6" fillId="13" borderId="7" xfId="0" applyFont="1" applyFill="1"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8" fillId="3" borderId="4" xfId="0" applyFont="1" applyFill="1" applyBorder="1" applyAlignment="1">
      <alignment vertical="center" wrapText="1"/>
    </xf>
    <xf numFmtId="0" fontId="8" fillId="14" borderId="26"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5" xfId="0" applyFont="1" applyFill="1" applyBorder="1" applyAlignment="1">
      <alignment vertical="center"/>
    </xf>
    <xf numFmtId="0" fontId="0" fillId="15" borderId="5" xfId="0" applyFill="1" applyBorder="1"/>
    <xf numFmtId="0" fontId="8" fillId="14" borderId="26" xfId="0" applyFont="1" applyFill="1" applyBorder="1" applyAlignment="1">
      <alignment vertical="center"/>
    </xf>
    <xf numFmtId="15" fontId="9" fillId="5" borderId="5" xfId="0" applyNumberFormat="1" applyFont="1" applyFill="1" applyBorder="1" applyAlignment="1">
      <alignment horizontal="right" vertical="center"/>
    </xf>
    <xf numFmtId="0" fontId="8" fillId="14" borderId="27" xfId="0" applyFont="1" applyFill="1" applyBorder="1" applyAlignment="1">
      <alignment vertical="center"/>
    </xf>
    <xf numFmtId="0" fontId="8" fillId="14" borderId="28" xfId="0" applyFont="1" applyFill="1" applyBorder="1" applyAlignment="1">
      <alignment vertical="center"/>
    </xf>
    <xf numFmtId="0" fontId="0" fillId="0" borderId="0" xfId="0" applyAlignment="1">
      <alignment horizontal="left" vertical="top" wrapText="1"/>
    </xf>
    <xf numFmtId="0" fontId="0" fillId="0" borderId="0" xfId="0" applyAlignment="1">
      <alignment vertical="top"/>
    </xf>
    <xf numFmtId="49" fontId="0" fillId="10" borderId="21" xfId="0" applyNumberFormat="1" applyFill="1" applyBorder="1"/>
    <xf numFmtId="49" fontId="0" fillId="10" borderId="20" xfId="0" applyNumberFormat="1" applyFill="1" applyBorder="1"/>
    <xf numFmtId="49" fontId="13" fillId="10" borderId="5" xfId="0" applyNumberFormat="1" applyFont="1" applyFill="1" applyBorder="1"/>
    <xf numFmtId="0" fontId="0" fillId="0" borderId="28" xfId="0" applyBorder="1" applyAlignment="1">
      <alignment vertical="top"/>
    </xf>
    <xf numFmtId="49" fontId="0" fillId="17" borderId="28" xfId="0" applyNumberFormat="1" applyFill="1" applyBorder="1"/>
    <xf numFmtId="1" fontId="6" fillId="0" borderId="5" xfId="0" applyNumberFormat="1" applyFont="1" applyBorder="1" applyAlignment="1">
      <alignment horizontal="right"/>
    </xf>
    <xf numFmtId="9" fontId="6" fillId="7" borderId="5" xfId="1" applyFont="1" applyFill="1" applyBorder="1"/>
    <xf numFmtId="0" fontId="14" fillId="18" borderId="5" xfId="0" applyFont="1" applyFill="1" applyBorder="1" applyAlignment="1">
      <alignment horizontal="right" vertical="center"/>
    </xf>
    <xf numFmtId="0" fontId="14" fillId="18" borderId="5" xfId="0" applyFont="1" applyFill="1" applyBorder="1" applyAlignment="1">
      <alignment vertical="center"/>
    </xf>
    <xf numFmtId="1" fontId="6" fillId="7" borderId="5" xfId="0" applyNumberFormat="1" applyFont="1" applyFill="1" applyBorder="1"/>
    <xf numFmtId="0" fontId="0" fillId="16" borderId="0" xfId="0" applyFill="1" applyAlignment="1">
      <alignment vertical="top"/>
    </xf>
    <xf numFmtId="0" fontId="0" fillId="16" borderId="0" xfId="0" applyFill="1"/>
    <xf numFmtId="0" fontId="0" fillId="16" borderId="5" xfId="0" applyFill="1" applyBorder="1"/>
    <xf numFmtId="0" fontId="15" fillId="19" borderId="19" xfId="0" applyFont="1" applyFill="1" applyBorder="1" applyAlignment="1">
      <alignment vertical="center"/>
    </xf>
    <xf numFmtId="0" fontId="15" fillId="19" borderId="19" xfId="0" applyFont="1" applyFill="1" applyBorder="1" applyAlignment="1">
      <alignment horizontal="center" vertical="center"/>
    </xf>
    <xf numFmtId="0" fontId="17" fillId="4" borderId="3" xfId="4" applyFont="1" applyFill="1"/>
    <xf numFmtId="15" fontId="16" fillId="5" borderId="5" xfId="0" applyNumberFormat="1" applyFont="1" applyFill="1" applyBorder="1" applyAlignment="1">
      <alignment horizontal="right" vertical="center" wrapText="1"/>
    </xf>
    <xf numFmtId="0" fontId="18" fillId="3" borderId="4" xfId="0" applyFont="1" applyFill="1" applyBorder="1" applyAlignment="1">
      <alignment vertical="center"/>
    </xf>
    <xf numFmtId="9" fontId="0" fillId="0" borderId="5" xfId="0" applyNumberFormat="1" applyBorder="1" applyAlignment="1">
      <alignment horizontal="right"/>
    </xf>
    <xf numFmtId="164" fontId="0" fillId="0" borderId="5" xfId="0" applyNumberFormat="1" applyBorder="1"/>
    <xf numFmtId="0" fontId="0" fillId="0" borderId="11" xfId="0" applyBorder="1" applyAlignment="1">
      <alignment horizontal="left" vertical="top" wrapText="1"/>
    </xf>
    <xf numFmtId="0" fontId="0" fillId="0" borderId="12" xfId="0" applyBorder="1" applyAlignment="1">
      <alignment horizontal="left" vertical="top" wrapText="1"/>
    </xf>
    <xf numFmtId="0" fontId="15" fillId="19" borderId="5" xfId="0" applyFont="1" applyFill="1" applyBorder="1" applyAlignment="1">
      <alignment vertical="center"/>
    </xf>
    <xf numFmtId="0" fontId="19" fillId="20" borderId="29" xfId="0" applyFont="1" applyFill="1" applyBorder="1"/>
    <xf numFmtId="0" fontId="5" fillId="20" borderId="3" xfId="4" applyFont="1" applyFill="1"/>
    <xf numFmtId="0" fontId="16" fillId="21" borderId="17" xfId="0" applyFont="1" applyFill="1" applyBorder="1" applyAlignment="1">
      <alignment vertical="center" wrapText="1"/>
    </xf>
    <xf numFmtId="14" fontId="16" fillId="21" borderId="18" xfId="0" applyNumberFormat="1" applyFont="1" applyFill="1" applyBorder="1" applyAlignment="1">
      <alignment horizontal="center" vertical="center"/>
    </xf>
    <xf numFmtId="0" fontId="16" fillId="21" borderId="0" xfId="0" applyFont="1" applyFill="1" applyAlignment="1">
      <alignment vertical="center" wrapText="1"/>
    </xf>
    <xf numFmtId="0" fontId="6" fillId="8" borderId="21" xfId="0" applyFont="1" applyFill="1" applyBorder="1"/>
    <xf numFmtId="0" fontId="5" fillId="2" borderId="6" xfId="6" applyFont="1" applyBorder="1" applyAlignment="1">
      <alignment vertical="center"/>
    </xf>
    <xf numFmtId="0" fontId="0" fillId="0" borderId="11" xfId="0" applyBorder="1" applyAlignment="1">
      <alignment vertical="top"/>
    </xf>
    <xf numFmtId="0" fontId="20" fillId="0" borderId="0" xfId="0" applyFont="1"/>
    <xf numFmtId="9" fontId="0" fillId="0" borderId="0" xfId="1" applyFont="1"/>
    <xf numFmtId="9" fontId="0" fillId="0" borderId="5" xfId="1" applyFont="1" applyBorder="1"/>
    <xf numFmtId="0" fontId="21" fillId="0" borderId="0" xfId="0" applyFont="1"/>
    <xf numFmtId="9" fontId="0" fillId="0" borderId="0" xfId="0" applyNumberFormat="1"/>
    <xf numFmtId="0" fontId="22" fillId="0" borderId="0" xfId="0" applyFont="1"/>
    <xf numFmtId="0" fontId="23" fillId="22" borderId="17" xfId="0" applyFont="1" applyFill="1" applyBorder="1" applyAlignment="1">
      <alignment vertical="center"/>
    </xf>
    <xf numFmtId="0" fontId="23" fillId="22" borderId="6" xfId="0" applyFont="1" applyFill="1" applyBorder="1" applyAlignment="1">
      <alignment vertical="center"/>
    </xf>
    <xf numFmtId="10" fontId="23" fillId="0" borderId="4" xfId="0" applyNumberFormat="1" applyFont="1" applyBorder="1" applyAlignment="1">
      <alignment horizontal="right" vertical="center"/>
    </xf>
    <xf numFmtId="0" fontId="23" fillId="22" borderId="22" xfId="0" applyFont="1" applyFill="1" applyBorder="1" applyAlignment="1">
      <alignment vertical="center"/>
    </xf>
    <xf numFmtId="10" fontId="23" fillId="0" borderId="0" xfId="0" applyNumberFormat="1" applyFont="1" applyAlignment="1">
      <alignment horizontal="right" vertical="center"/>
    </xf>
    <xf numFmtId="0" fontId="23" fillId="23" borderId="22" xfId="0" applyFont="1" applyFill="1" applyBorder="1" applyAlignment="1">
      <alignment vertical="center"/>
    </xf>
    <xf numFmtId="0" fontId="23" fillId="23" borderId="0" xfId="0" applyFont="1" applyFill="1" applyAlignment="1">
      <alignment horizontal="right" vertical="center"/>
    </xf>
    <xf numFmtId="49" fontId="15" fillId="10" borderId="5" xfId="0" applyNumberFormat="1" applyFont="1" applyFill="1" applyBorder="1"/>
    <xf numFmtId="0" fontId="24" fillId="18" borderId="5" xfId="0" applyFont="1" applyFill="1" applyBorder="1" applyAlignment="1">
      <alignment horizontal="right" vertical="center"/>
    </xf>
    <xf numFmtId="0" fontId="24" fillId="18" borderId="5" xfId="0" applyFont="1" applyFill="1" applyBorder="1" applyAlignment="1">
      <alignment vertical="center"/>
    </xf>
    <xf numFmtId="0" fontId="6" fillId="8" borderId="21" xfId="0" applyFont="1" applyFill="1" applyBorder="1" applyAlignment="1">
      <alignment horizontal="center"/>
    </xf>
    <xf numFmtId="1" fontId="6" fillId="0" borderId="5" xfId="0" applyNumberFormat="1" applyFont="1" applyBorder="1" applyAlignment="1">
      <alignment horizontal="center"/>
    </xf>
    <xf numFmtId="1" fontId="6" fillId="7" borderId="5" xfId="0" applyNumberFormat="1" applyFont="1" applyFill="1" applyBorder="1" applyAlignment="1">
      <alignment horizontal="center"/>
    </xf>
    <xf numFmtId="9" fontId="6" fillId="7" borderId="5" xfId="1" applyFont="1" applyFill="1" applyBorder="1" applyAlignment="1">
      <alignment horizontal="center"/>
    </xf>
    <xf numFmtId="164" fontId="6" fillId="7" borderId="5" xfId="1" applyNumberFormat="1" applyFont="1" applyFill="1" applyBorder="1" applyAlignment="1">
      <alignment horizontal="center"/>
    </xf>
    <xf numFmtId="1" fontId="6" fillId="7" borderId="5" xfId="1" applyNumberFormat="1" applyFont="1" applyFill="1" applyBorder="1" applyAlignment="1">
      <alignment horizontal="center"/>
    </xf>
    <xf numFmtId="0" fontId="25" fillId="0" borderId="1" xfId="2" applyFont="1"/>
    <xf numFmtId="0" fontId="26" fillId="0" borderId="2" xfId="3" applyFont="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left" vertical="top"/>
    </xf>
    <xf numFmtId="0" fontId="2" fillId="0" borderId="1" xfId="2" applyAlignment="1">
      <alignment horizontal="center"/>
    </xf>
    <xf numFmtId="0" fontId="5" fillId="2" borderId="25" xfId="6" applyFont="1" applyBorder="1" applyAlignment="1">
      <alignment horizontal="center" vertical="center"/>
    </xf>
    <xf numFmtId="0" fontId="5" fillId="2" borderId="8" xfId="6" applyFont="1" applyBorder="1" applyAlignment="1">
      <alignment horizontal="center" vertical="center"/>
    </xf>
    <xf numFmtId="0" fontId="5" fillId="2" borderId="7" xfId="6" applyFont="1" applyBorder="1" applyAlignment="1">
      <alignment horizontal="center" vertical="center"/>
    </xf>
    <xf numFmtId="0" fontId="15" fillId="0" borderId="9" xfId="0" applyFont="1" applyBorder="1" applyAlignment="1">
      <alignment horizontal="left" vertical="top" wrapText="1"/>
    </xf>
    <xf numFmtId="0" fontId="8" fillId="3" borderId="24"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0" xfId="0" applyFont="1" applyFill="1" applyAlignment="1">
      <alignment horizontal="center" vertical="center"/>
    </xf>
    <xf numFmtId="0" fontId="8" fillId="3" borderId="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cellXfs>
  <cellStyles count="7">
    <cellStyle name="60 % – uthevingsfarge 5" xfId="6" builtinId="48"/>
    <cellStyle name="Normal" xfId="0" builtinId="0"/>
    <cellStyle name="Overskrift 1" xfId="2" builtinId="16"/>
    <cellStyle name="Overskrift 2" xfId="3" builtinId="17"/>
    <cellStyle name="Overskrift 3" xfId="4" builtinId="18"/>
    <cellStyle name="Overskrift 4" xfId="5" builtinId="19"/>
    <cellStyle name="Prosent" xfId="1" builtinId="5"/>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217</xdr:row>
      <xdr:rowOff>84667</xdr:rowOff>
    </xdr:from>
    <xdr:to>
      <xdr:col>2</xdr:col>
      <xdr:colOff>745066</xdr:colOff>
      <xdr:row>227</xdr:row>
      <xdr:rowOff>103717</xdr:rowOff>
    </xdr:to>
    <xdr:pic>
      <xdr:nvPicPr>
        <xdr:cNvPr id="4" name="Bilde 3">
          <a:extLst>
            <a:ext uri="{FF2B5EF4-FFF2-40B4-BE49-F238E27FC236}">
              <a16:creationId xmlns:a16="http://schemas.microsoft.com/office/drawing/2014/main" id="{1A177AAD-0722-369F-AF98-18AEC1018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416" y="42164000"/>
          <a:ext cx="9910233"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158751</xdr:colOff>
      <xdr:row>228</xdr:row>
      <xdr:rowOff>169334</xdr:rowOff>
    </xdr:from>
    <xdr:to>
      <xdr:col>2</xdr:col>
      <xdr:colOff>537634</xdr:colOff>
      <xdr:row>242</xdr:row>
      <xdr:rowOff>178859</xdr:rowOff>
    </xdr:to>
    <xdr:pic>
      <xdr:nvPicPr>
        <xdr:cNvPr id="5" name="Bilde 4">
          <a:extLst>
            <a:ext uri="{FF2B5EF4-FFF2-40B4-BE49-F238E27FC236}">
              <a16:creationId xmlns:a16="http://schemas.microsoft.com/office/drawing/2014/main" id="{87B9FC34-1654-47A9-8132-A5F64BEAA0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8751" y="44344167"/>
          <a:ext cx="9660466"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68093-308D-4FCA-BCD6-F70A80550F8E}">
  <sheetPr>
    <pageSetUpPr fitToPage="1"/>
  </sheetPr>
  <dimension ref="A1:H412"/>
  <sheetViews>
    <sheetView zoomScale="80" zoomScaleNormal="80" workbookViewId="0">
      <selection sqref="A1:XFD1048576"/>
    </sheetView>
  </sheetViews>
  <sheetFormatPr baseColWidth="10" defaultColWidth="11.42578125" defaultRowHeight="15" x14ac:dyDescent="0.25"/>
  <cols>
    <col min="1" max="1" width="117.42578125" bestFit="1" customWidth="1"/>
    <col min="2" max="2" width="77.28515625" bestFit="1" customWidth="1"/>
    <col min="3" max="3" width="51.7109375" customWidth="1"/>
    <col min="4" max="4" width="34.28515625" customWidth="1"/>
    <col min="5" max="5" width="33.28515625" customWidth="1"/>
    <col min="6" max="6" width="31.28515625" customWidth="1"/>
    <col min="7" max="7" width="34.28515625" customWidth="1"/>
    <col min="8" max="8" width="44.7109375" customWidth="1"/>
  </cols>
  <sheetData>
    <row r="1" spans="1:3" ht="20.25" thickBot="1" x14ac:dyDescent="0.35">
      <c r="A1" s="1" t="s">
        <v>0</v>
      </c>
      <c r="B1" s="113" t="s">
        <v>1</v>
      </c>
      <c r="C1" s="113"/>
    </row>
    <row r="2" spans="1:3" ht="20.25" thickTop="1" thickBot="1" x14ac:dyDescent="0.35">
      <c r="A2" s="2" t="s">
        <v>2</v>
      </c>
      <c r="B2" s="64" t="s">
        <v>3</v>
      </c>
      <c r="C2" s="64" t="s">
        <v>4</v>
      </c>
    </row>
    <row r="3" spans="1:3" ht="20.25" thickTop="1" thickBot="1" x14ac:dyDescent="0.35">
      <c r="A3" s="62" t="s">
        <v>5</v>
      </c>
      <c r="B3" s="63">
        <v>45792</v>
      </c>
      <c r="C3" s="63">
        <v>45799</v>
      </c>
    </row>
    <row r="4" spans="1:3" ht="15.75" thickBot="1" x14ac:dyDescent="0.3">
      <c r="A4" s="6"/>
      <c r="B4" s="7"/>
      <c r="C4" s="7"/>
    </row>
    <row r="5" spans="1:3" x14ac:dyDescent="0.25">
      <c r="A5" s="45"/>
      <c r="B5" s="45"/>
      <c r="C5" s="45"/>
    </row>
    <row r="6" spans="1:3" ht="19.5" thickBot="1" x14ac:dyDescent="0.3">
      <c r="A6" s="60" t="s">
        <v>6</v>
      </c>
      <c r="B6" s="61" t="s">
        <v>7</v>
      </c>
      <c r="C6" s="69" t="s">
        <v>8</v>
      </c>
    </row>
    <row r="7" spans="1:3" x14ac:dyDescent="0.25">
      <c r="A7" s="102"/>
      <c r="B7" s="103"/>
      <c r="C7" s="104"/>
    </row>
    <row r="8" spans="1:3" x14ac:dyDescent="0.25">
      <c r="A8" s="105"/>
      <c r="B8" s="106"/>
      <c r="C8" s="107"/>
    </row>
    <row r="9" spans="1:3" x14ac:dyDescent="0.25">
      <c r="A9" s="105"/>
      <c r="B9" s="106"/>
      <c r="C9" s="107"/>
    </row>
    <row r="10" spans="1:3" x14ac:dyDescent="0.25">
      <c r="A10" s="105"/>
      <c r="B10" s="106"/>
      <c r="C10" s="107"/>
    </row>
    <row r="11" spans="1:3" x14ac:dyDescent="0.25">
      <c r="A11" s="105"/>
      <c r="B11" s="106"/>
      <c r="C11" s="107"/>
    </row>
    <row r="12" spans="1:3" x14ac:dyDescent="0.25">
      <c r="A12" s="105"/>
      <c r="B12" s="106"/>
      <c r="C12" s="107"/>
    </row>
    <row r="13" spans="1:3" x14ac:dyDescent="0.25">
      <c r="A13" s="105"/>
      <c r="B13" s="106"/>
      <c r="C13" s="107"/>
    </row>
    <row r="14" spans="1:3" x14ac:dyDescent="0.25">
      <c r="A14" s="105"/>
      <c r="B14" s="106"/>
      <c r="C14" s="107"/>
    </row>
    <row r="15" spans="1:3" x14ac:dyDescent="0.25">
      <c r="A15" s="108"/>
      <c r="B15" s="109"/>
      <c r="C15" s="110"/>
    </row>
    <row r="16" spans="1:3" x14ac:dyDescent="0.25">
      <c r="A16" s="45"/>
      <c r="B16" s="45"/>
      <c r="C16" s="45"/>
    </row>
    <row r="17" spans="1:3" ht="19.5" thickBot="1" x14ac:dyDescent="0.3">
      <c r="A17" s="60" t="s">
        <v>9</v>
      </c>
      <c r="B17" s="61" t="s">
        <v>7</v>
      </c>
      <c r="C17" s="60" t="s">
        <v>10</v>
      </c>
    </row>
    <row r="18" spans="1:3" x14ac:dyDescent="0.25">
      <c r="A18" s="102"/>
      <c r="B18" s="103"/>
      <c r="C18" s="104"/>
    </row>
    <row r="19" spans="1:3" x14ac:dyDescent="0.25">
      <c r="A19" s="105"/>
      <c r="B19" s="106"/>
      <c r="C19" s="107"/>
    </row>
    <row r="20" spans="1:3" x14ac:dyDescent="0.25">
      <c r="A20" s="105"/>
      <c r="B20" s="106"/>
      <c r="C20" s="107"/>
    </row>
    <row r="21" spans="1:3" x14ac:dyDescent="0.25">
      <c r="A21" s="105"/>
      <c r="B21" s="106"/>
      <c r="C21" s="107"/>
    </row>
    <row r="22" spans="1:3" x14ac:dyDescent="0.25">
      <c r="A22" s="105"/>
      <c r="B22" s="106"/>
      <c r="C22" s="107"/>
    </row>
    <row r="23" spans="1:3" x14ac:dyDescent="0.25">
      <c r="A23" s="105"/>
      <c r="B23" s="106"/>
      <c r="C23" s="107"/>
    </row>
    <row r="24" spans="1:3" x14ac:dyDescent="0.25">
      <c r="A24" s="105"/>
      <c r="B24" s="106"/>
      <c r="C24" s="107"/>
    </row>
    <row r="25" spans="1:3" x14ac:dyDescent="0.25">
      <c r="A25" s="105"/>
      <c r="B25" s="106"/>
      <c r="C25" s="107"/>
    </row>
    <row r="26" spans="1:3" x14ac:dyDescent="0.25">
      <c r="A26" s="108"/>
      <c r="B26" s="109"/>
      <c r="C26" s="110"/>
    </row>
    <row r="27" spans="1:3" x14ac:dyDescent="0.25">
      <c r="A27" s="45"/>
      <c r="B27" s="45"/>
      <c r="C27" s="45"/>
    </row>
    <row r="28" spans="1:3" ht="19.5" thickBot="1" x14ac:dyDescent="0.3">
      <c r="A28" s="60" t="s">
        <v>11</v>
      </c>
      <c r="B28" s="61" t="s">
        <v>7</v>
      </c>
      <c r="C28" s="60" t="s">
        <v>10</v>
      </c>
    </row>
    <row r="29" spans="1:3" x14ac:dyDescent="0.25">
      <c r="A29" s="102"/>
      <c r="B29" s="103"/>
      <c r="C29" s="104"/>
    </row>
    <row r="30" spans="1:3" x14ac:dyDescent="0.25">
      <c r="A30" s="105"/>
      <c r="B30" s="106"/>
      <c r="C30" s="107"/>
    </row>
    <row r="31" spans="1:3" x14ac:dyDescent="0.25">
      <c r="A31" s="105"/>
      <c r="B31" s="106"/>
      <c r="C31" s="107"/>
    </row>
    <row r="32" spans="1:3" x14ac:dyDescent="0.25">
      <c r="A32" s="105"/>
      <c r="B32" s="106"/>
      <c r="C32" s="107"/>
    </row>
    <row r="33" spans="1:3" x14ac:dyDescent="0.25">
      <c r="A33" s="105"/>
      <c r="B33" s="106"/>
      <c r="C33" s="107"/>
    </row>
    <row r="34" spans="1:3" x14ac:dyDescent="0.25">
      <c r="A34" s="105"/>
      <c r="B34" s="106"/>
      <c r="C34" s="107"/>
    </row>
    <row r="35" spans="1:3" x14ac:dyDescent="0.25">
      <c r="A35" s="105"/>
      <c r="B35" s="106"/>
      <c r="C35" s="107"/>
    </row>
    <row r="36" spans="1:3" x14ac:dyDescent="0.25">
      <c r="A36" s="105"/>
      <c r="B36" s="106"/>
      <c r="C36" s="107"/>
    </row>
    <row r="37" spans="1:3" x14ac:dyDescent="0.25">
      <c r="A37" s="108"/>
      <c r="B37" s="109"/>
      <c r="C37" s="110"/>
    </row>
    <row r="38" spans="1:3" x14ac:dyDescent="0.25">
      <c r="A38" s="45"/>
      <c r="B38" s="45"/>
      <c r="C38" s="45"/>
    </row>
    <row r="39" spans="1:3" ht="19.5" thickBot="1" x14ac:dyDescent="0.3">
      <c r="A39" s="60" t="s">
        <v>12</v>
      </c>
      <c r="B39" s="61" t="s">
        <v>7</v>
      </c>
      <c r="C39" s="60" t="s">
        <v>13</v>
      </c>
    </row>
    <row r="40" spans="1:3" x14ac:dyDescent="0.25">
      <c r="A40" s="102"/>
      <c r="B40" s="103"/>
      <c r="C40" s="104"/>
    </row>
    <row r="41" spans="1:3" x14ac:dyDescent="0.25">
      <c r="A41" s="105"/>
      <c r="B41" s="106"/>
      <c r="C41" s="107"/>
    </row>
    <row r="42" spans="1:3" x14ac:dyDescent="0.25">
      <c r="A42" s="105"/>
      <c r="B42" s="106"/>
      <c r="C42" s="107"/>
    </row>
    <row r="43" spans="1:3" x14ac:dyDescent="0.25">
      <c r="A43" s="105"/>
      <c r="B43" s="106"/>
      <c r="C43" s="107"/>
    </row>
    <row r="44" spans="1:3" x14ac:dyDescent="0.25">
      <c r="A44" s="105"/>
      <c r="B44" s="106"/>
      <c r="C44" s="107"/>
    </row>
    <row r="45" spans="1:3" x14ac:dyDescent="0.25">
      <c r="A45" s="105"/>
      <c r="B45" s="106"/>
      <c r="C45" s="107"/>
    </row>
    <row r="46" spans="1:3" x14ac:dyDescent="0.25">
      <c r="A46" s="105"/>
      <c r="B46" s="106"/>
      <c r="C46" s="107"/>
    </row>
    <row r="47" spans="1:3" x14ac:dyDescent="0.25">
      <c r="A47" s="105"/>
      <c r="B47" s="106"/>
      <c r="C47" s="107"/>
    </row>
    <row r="48" spans="1:3" x14ac:dyDescent="0.25">
      <c r="A48" s="108"/>
      <c r="B48" s="109"/>
      <c r="C48" s="110"/>
    </row>
    <row r="49" spans="1:3" x14ac:dyDescent="0.25">
      <c r="A49" s="45"/>
      <c r="B49" s="45"/>
      <c r="C49" s="45"/>
    </row>
    <row r="50" spans="1:3" ht="19.5" thickBot="1" x14ac:dyDescent="0.3">
      <c r="A50" s="60" t="s">
        <v>14</v>
      </c>
      <c r="B50" s="61" t="s">
        <v>7</v>
      </c>
      <c r="C50" s="60" t="s">
        <v>8</v>
      </c>
    </row>
    <row r="51" spans="1:3" x14ac:dyDescent="0.25">
      <c r="A51" s="102"/>
      <c r="B51" s="103"/>
      <c r="C51" s="104"/>
    </row>
    <row r="52" spans="1:3" x14ac:dyDescent="0.25">
      <c r="A52" s="105"/>
      <c r="B52" s="106"/>
      <c r="C52" s="107"/>
    </row>
    <row r="53" spans="1:3" x14ac:dyDescent="0.25">
      <c r="A53" s="105"/>
      <c r="B53" s="106"/>
      <c r="C53" s="107"/>
    </row>
    <row r="54" spans="1:3" x14ac:dyDescent="0.25">
      <c r="A54" s="105"/>
      <c r="B54" s="106"/>
      <c r="C54" s="107"/>
    </row>
    <row r="55" spans="1:3" x14ac:dyDescent="0.25">
      <c r="A55" s="105"/>
      <c r="B55" s="106"/>
      <c r="C55" s="107"/>
    </row>
    <row r="56" spans="1:3" x14ac:dyDescent="0.25">
      <c r="A56" s="105"/>
      <c r="B56" s="106"/>
      <c r="C56" s="107"/>
    </row>
    <row r="57" spans="1:3" x14ac:dyDescent="0.25">
      <c r="A57" s="105"/>
      <c r="B57" s="106"/>
      <c r="C57" s="107"/>
    </row>
    <row r="58" spans="1:3" x14ac:dyDescent="0.25">
      <c r="A58" s="105"/>
      <c r="B58" s="106"/>
      <c r="C58" s="107"/>
    </row>
    <row r="59" spans="1:3" x14ac:dyDescent="0.25">
      <c r="A59" s="108"/>
      <c r="B59" s="109"/>
      <c r="C59" s="110"/>
    </row>
    <row r="60" spans="1:3" x14ac:dyDescent="0.25">
      <c r="A60" s="45"/>
      <c r="B60" s="45"/>
      <c r="C60" s="45"/>
    </row>
    <row r="61" spans="1:3" ht="19.5" thickBot="1" x14ac:dyDescent="0.3">
      <c r="A61" s="60" t="s">
        <v>15</v>
      </c>
      <c r="B61" s="61" t="s">
        <v>7</v>
      </c>
      <c r="C61" s="60" t="s">
        <v>8</v>
      </c>
    </row>
    <row r="62" spans="1:3" x14ac:dyDescent="0.25">
      <c r="A62" s="102"/>
      <c r="B62" s="103"/>
      <c r="C62" s="104"/>
    </row>
    <row r="63" spans="1:3" x14ac:dyDescent="0.25">
      <c r="A63" s="105"/>
      <c r="B63" s="106"/>
      <c r="C63" s="107"/>
    </row>
    <row r="64" spans="1:3" x14ac:dyDescent="0.25">
      <c r="A64" s="105"/>
      <c r="B64" s="106"/>
      <c r="C64" s="107"/>
    </row>
    <row r="65" spans="1:3" x14ac:dyDescent="0.25">
      <c r="A65" s="105"/>
      <c r="B65" s="106"/>
      <c r="C65" s="107"/>
    </row>
    <row r="66" spans="1:3" x14ac:dyDescent="0.25">
      <c r="A66" s="105"/>
      <c r="B66" s="106"/>
      <c r="C66" s="107"/>
    </row>
    <row r="67" spans="1:3" x14ac:dyDescent="0.25">
      <c r="A67" s="105"/>
      <c r="B67" s="106"/>
      <c r="C67" s="107"/>
    </row>
    <row r="68" spans="1:3" x14ac:dyDescent="0.25">
      <c r="A68" s="105"/>
      <c r="B68" s="106"/>
      <c r="C68" s="107"/>
    </row>
    <row r="69" spans="1:3" x14ac:dyDescent="0.25">
      <c r="A69" s="105"/>
      <c r="B69" s="106"/>
      <c r="C69" s="107"/>
    </row>
    <row r="70" spans="1:3" x14ac:dyDescent="0.25">
      <c r="A70" s="108"/>
      <c r="B70" s="109"/>
      <c r="C70" s="110"/>
    </row>
    <row r="71" spans="1:3" x14ac:dyDescent="0.25">
      <c r="A71" s="45"/>
      <c r="B71" s="45"/>
      <c r="C71" s="45"/>
    </row>
    <row r="72" spans="1:3" ht="19.5" thickBot="1" x14ac:dyDescent="0.3">
      <c r="A72" s="60" t="s">
        <v>16</v>
      </c>
      <c r="B72" s="61" t="s">
        <v>7</v>
      </c>
      <c r="C72" s="60" t="s">
        <v>17</v>
      </c>
    </row>
    <row r="73" spans="1:3" x14ac:dyDescent="0.25">
      <c r="A73" s="102"/>
      <c r="B73" s="103"/>
      <c r="C73" s="104"/>
    </row>
    <row r="74" spans="1:3" x14ac:dyDescent="0.25">
      <c r="A74" s="105"/>
      <c r="B74" s="106"/>
      <c r="C74" s="107"/>
    </row>
    <row r="75" spans="1:3" x14ac:dyDescent="0.25">
      <c r="A75" s="105"/>
      <c r="B75" s="106"/>
      <c r="C75" s="107"/>
    </row>
    <row r="76" spans="1:3" x14ac:dyDescent="0.25">
      <c r="A76" s="105"/>
      <c r="B76" s="106"/>
      <c r="C76" s="107"/>
    </row>
    <row r="77" spans="1:3" x14ac:dyDescent="0.25">
      <c r="A77" s="105"/>
      <c r="B77" s="106"/>
      <c r="C77" s="107"/>
    </row>
    <row r="78" spans="1:3" x14ac:dyDescent="0.25">
      <c r="A78" s="105"/>
      <c r="B78" s="106"/>
      <c r="C78" s="107"/>
    </row>
    <row r="79" spans="1:3" x14ac:dyDescent="0.25">
      <c r="A79" s="105"/>
      <c r="B79" s="106"/>
      <c r="C79" s="107"/>
    </row>
    <row r="80" spans="1:3" x14ac:dyDescent="0.25">
      <c r="A80" s="105"/>
      <c r="B80" s="106"/>
      <c r="C80" s="107"/>
    </row>
    <row r="81" spans="1:3" x14ac:dyDescent="0.25">
      <c r="A81" s="108"/>
      <c r="B81" s="109"/>
      <c r="C81" s="110"/>
    </row>
    <row r="83" spans="1:3" ht="19.5" thickBot="1" x14ac:dyDescent="0.3">
      <c r="A83" s="60" t="s">
        <v>18</v>
      </c>
      <c r="B83" s="61" t="s">
        <v>7</v>
      </c>
      <c r="C83" s="60" t="s">
        <v>19</v>
      </c>
    </row>
    <row r="84" spans="1:3" x14ac:dyDescent="0.25">
      <c r="A84" s="102"/>
      <c r="B84" s="103"/>
      <c r="C84" s="104"/>
    </row>
    <row r="85" spans="1:3" x14ac:dyDescent="0.25">
      <c r="A85" s="105"/>
      <c r="B85" s="106"/>
      <c r="C85" s="107"/>
    </row>
    <row r="86" spans="1:3" x14ac:dyDescent="0.25">
      <c r="A86" s="105"/>
      <c r="B86" s="106"/>
      <c r="C86" s="107"/>
    </row>
    <row r="87" spans="1:3" x14ac:dyDescent="0.25">
      <c r="A87" s="105"/>
      <c r="B87" s="106"/>
      <c r="C87" s="107"/>
    </row>
    <row r="88" spans="1:3" x14ac:dyDescent="0.25">
      <c r="A88" s="105"/>
      <c r="B88" s="106"/>
      <c r="C88" s="107"/>
    </row>
    <row r="89" spans="1:3" x14ac:dyDescent="0.25">
      <c r="A89" s="105"/>
      <c r="B89" s="106"/>
      <c r="C89" s="107"/>
    </row>
    <row r="90" spans="1:3" x14ac:dyDescent="0.25">
      <c r="A90" s="105"/>
      <c r="B90" s="106"/>
      <c r="C90" s="107"/>
    </row>
    <row r="91" spans="1:3" x14ac:dyDescent="0.25">
      <c r="A91" s="105"/>
      <c r="B91" s="106"/>
      <c r="C91" s="107"/>
    </row>
    <row r="92" spans="1:3" x14ac:dyDescent="0.25">
      <c r="A92" s="108"/>
      <c r="B92" s="109"/>
      <c r="C92" s="110"/>
    </row>
    <row r="93" spans="1:3" x14ac:dyDescent="0.25">
      <c r="A93" s="67"/>
      <c r="B93" s="45"/>
      <c r="C93" s="68"/>
    </row>
    <row r="94" spans="1:3" ht="19.5" thickBot="1" x14ac:dyDescent="0.3">
      <c r="A94" s="60" t="s">
        <v>20</v>
      </c>
      <c r="B94" s="61" t="s">
        <v>21</v>
      </c>
      <c r="C94" s="60" t="s">
        <v>22</v>
      </c>
    </row>
    <row r="95" spans="1:3" x14ac:dyDescent="0.25">
      <c r="A95" s="102"/>
      <c r="B95" s="103"/>
      <c r="C95" s="104"/>
    </row>
    <row r="96" spans="1:3" x14ac:dyDescent="0.25">
      <c r="A96" s="105"/>
      <c r="B96" s="106"/>
      <c r="C96" s="107"/>
    </row>
    <row r="97" spans="1:3" x14ac:dyDescent="0.25">
      <c r="A97" s="105"/>
      <c r="B97" s="106"/>
      <c r="C97" s="107"/>
    </row>
    <row r="98" spans="1:3" x14ac:dyDescent="0.25">
      <c r="A98" s="105"/>
      <c r="B98" s="106"/>
      <c r="C98" s="107"/>
    </row>
    <row r="99" spans="1:3" x14ac:dyDescent="0.25">
      <c r="A99" s="105"/>
      <c r="B99" s="106"/>
      <c r="C99" s="107"/>
    </row>
    <row r="100" spans="1:3" x14ac:dyDescent="0.25">
      <c r="A100" s="105"/>
      <c r="B100" s="106"/>
      <c r="C100" s="107"/>
    </row>
    <row r="101" spans="1:3" x14ac:dyDescent="0.25">
      <c r="A101" s="105"/>
      <c r="B101" s="106"/>
      <c r="C101" s="107"/>
    </row>
    <row r="102" spans="1:3" x14ac:dyDescent="0.25">
      <c r="A102" s="105"/>
      <c r="B102" s="106"/>
      <c r="C102" s="107"/>
    </row>
    <row r="103" spans="1:3" x14ac:dyDescent="0.25">
      <c r="A103" s="108"/>
      <c r="B103" s="109"/>
      <c r="C103" s="110"/>
    </row>
    <row r="104" spans="1:3" x14ac:dyDescent="0.25">
      <c r="A104" s="45"/>
      <c r="B104" s="45"/>
      <c r="C104" s="45"/>
    </row>
    <row r="105" spans="1:3" ht="19.5" thickBot="1" x14ac:dyDescent="0.3">
      <c r="A105" s="60" t="s">
        <v>23</v>
      </c>
      <c r="B105" s="61" t="s">
        <v>21</v>
      </c>
      <c r="C105" s="60" t="s">
        <v>24</v>
      </c>
    </row>
    <row r="106" spans="1:3" x14ac:dyDescent="0.25">
      <c r="A106" s="102"/>
      <c r="B106" s="103"/>
      <c r="C106" s="104"/>
    </row>
    <row r="107" spans="1:3" x14ac:dyDescent="0.25">
      <c r="A107" s="105"/>
      <c r="B107" s="106"/>
      <c r="C107" s="107"/>
    </row>
    <row r="108" spans="1:3" x14ac:dyDescent="0.25">
      <c r="A108" s="105"/>
      <c r="B108" s="106"/>
      <c r="C108" s="107"/>
    </row>
    <row r="109" spans="1:3" x14ac:dyDescent="0.25">
      <c r="A109" s="105"/>
      <c r="B109" s="106"/>
      <c r="C109" s="107"/>
    </row>
    <row r="110" spans="1:3" x14ac:dyDescent="0.25">
      <c r="A110" s="105"/>
      <c r="B110" s="106"/>
      <c r="C110" s="107"/>
    </row>
    <row r="111" spans="1:3" x14ac:dyDescent="0.25">
      <c r="A111" s="105"/>
      <c r="B111" s="106"/>
      <c r="C111" s="107"/>
    </row>
    <row r="112" spans="1:3" x14ac:dyDescent="0.25">
      <c r="A112" s="105"/>
      <c r="B112" s="106"/>
      <c r="C112" s="107"/>
    </row>
    <row r="113" spans="1:3" x14ac:dyDescent="0.25">
      <c r="A113" s="105"/>
      <c r="B113" s="106"/>
      <c r="C113" s="107"/>
    </row>
    <row r="114" spans="1:3" x14ac:dyDescent="0.25">
      <c r="A114" s="108"/>
      <c r="B114" s="109"/>
      <c r="C114" s="110"/>
    </row>
    <row r="115" spans="1:3" x14ac:dyDescent="0.25">
      <c r="A115" s="67"/>
      <c r="B115" s="45"/>
      <c r="C115" s="68"/>
    </row>
    <row r="116" spans="1:3" ht="19.5" thickBot="1" x14ac:dyDescent="0.3">
      <c r="A116" s="60" t="s">
        <v>25</v>
      </c>
      <c r="B116" s="61" t="s">
        <v>21</v>
      </c>
      <c r="C116" s="60" t="s">
        <v>24</v>
      </c>
    </row>
    <row r="117" spans="1:3" x14ac:dyDescent="0.25">
      <c r="A117" s="102"/>
      <c r="B117" s="103"/>
      <c r="C117" s="104"/>
    </row>
    <row r="118" spans="1:3" x14ac:dyDescent="0.25">
      <c r="A118" s="105"/>
      <c r="B118" s="106"/>
      <c r="C118" s="107"/>
    </row>
    <row r="119" spans="1:3" x14ac:dyDescent="0.25">
      <c r="A119" s="105"/>
      <c r="B119" s="106"/>
      <c r="C119" s="107"/>
    </row>
    <row r="120" spans="1:3" x14ac:dyDescent="0.25">
      <c r="A120" s="105"/>
      <c r="B120" s="106"/>
      <c r="C120" s="107"/>
    </row>
    <row r="121" spans="1:3" x14ac:dyDescent="0.25">
      <c r="A121" s="105"/>
      <c r="B121" s="106"/>
      <c r="C121" s="107"/>
    </row>
    <row r="122" spans="1:3" x14ac:dyDescent="0.25">
      <c r="A122" s="105"/>
      <c r="B122" s="106"/>
      <c r="C122" s="107"/>
    </row>
    <row r="123" spans="1:3" x14ac:dyDescent="0.25">
      <c r="A123" s="105"/>
      <c r="B123" s="106"/>
      <c r="C123" s="107"/>
    </row>
    <row r="124" spans="1:3" x14ac:dyDescent="0.25">
      <c r="A124" s="105"/>
      <c r="B124" s="106"/>
      <c r="C124" s="107"/>
    </row>
    <row r="125" spans="1:3" x14ac:dyDescent="0.25">
      <c r="A125" s="108"/>
      <c r="B125" s="109"/>
      <c r="C125" s="110"/>
    </row>
    <row r="126" spans="1:3" x14ac:dyDescent="0.25">
      <c r="A126" s="45"/>
      <c r="B126" s="45"/>
      <c r="C126" s="45"/>
    </row>
    <row r="127" spans="1:3" ht="19.5" thickBot="1" x14ac:dyDescent="0.3">
      <c r="A127" s="60" t="s">
        <v>26</v>
      </c>
      <c r="B127" s="61" t="s">
        <v>21</v>
      </c>
      <c r="C127" s="69" t="s">
        <v>13</v>
      </c>
    </row>
    <row r="128" spans="1:3" x14ac:dyDescent="0.25">
      <c r="A128" s="102"/>
      <c r="B128" s="103"/>
      <c r="C128" s="104"/>
    </row>
    <row r="129" spans="1:3" x14ac:dyDescent="0.25">
      <c r="A129" s="105"/>
      <c r="B129" s="106"/>
      <c r="C129" s="107"/>
    </row>
    <row r="130" spans="1:3" x14ac:dyDescent="0.25">
      <c r="A130" s="105"/>
      <c r="B130" s="106"/>
      <c r="C130" s="107"/>
    </row>
    <row r="131" spans="1:3" x14ac:dyDescent="0.25">
      <c r="A131" s="105"/>
      <c r="B131" s="106"/>
      <c r="C131" s="107"/>
    </row>
    <row r="132" spans="1:3" x14ac:dyDescent="0.25">
      <c r="A132" s="105"/>
      <c r="B132" s="106"/>
      <c r="C132" s="107"/>
    </row>
    <row r="133" spans="1:3" x14ac:dyDescent="0.25">
      <c r="A133" s="105"/>
      <c r="B133" s="106"/>
      <c r="C133" s="107"/>
    </row>
    <row r="134" spans="1:3" x14ac:dyDescent="0.25">
      <c r="A134" s="105"/>
      <c r="B134" s="106"/>
      <c r="C134" s="107"/>
    </row>
    <row r="135" spans="1:3" x14ac:dyDescent="0.25">
      <c r="A135" s="105"/>
      <c r="B135" s="106"/>
      <c r="C135" s="107"/>
    </row>
    <row r="136" spans="1:3" x14ac:dyDescent="0.25">
      <c r="A136" s="108"/>
      <c r="B136" s="109"/>
      <c r="C136" s="110"/>
    </row>
    <row r="137" spans="1:3" x14ac:dyDescent="0.25">
      <c r="A137" s="45"/>
      <c r="B137" s="45"/>
      <c r="C137" s="45"/>
    </row>
    <row r="138" spans="1:3" ht="19.5" thickBot="1" x14ac:dyDescent="0.3">
      <c r="A138" s="60" t="s">
        <v>27</v>
      </c>
      <c r="B138" s="61" t="s">
        <v>21</v>
      </c>
      <c r="C138" s="69" t="s">
        <v>28</v>
      </c>
    </row>
    <row r="139" spans="1:3" x14ac:dyDescent="0.25">
      <c r="A139" s="102"/>
      <c r="B139" s="103"/>
      <c r="C139" s="104"/>
    </row>
    <row r="140" spans="1:3" x14ac:dyDescent="0.25">
      <c r="A140" s="105"/>
      <c r="B140" s="106"/>
      <c r="C140" s="107"/>
    </row>
    <row r="141" spans="1:3" x14ac:dyDescent="0.25">
      <c r="A141" s="105"/>
      <c r="B141" s="106"/>
      <c r="C141" s="107"/>
    </row>
    <row r="142" spans="1:3" x14ac:dyDescent="0.25">
      <c r="A142" s="105"/>
      <c r="B142" s="106"/>
      <c r="C142" s="107"/>
    </row>
    <row r="143" spans="1:3" x14ac:dyDescent="0.25">
      <c r="A143" s="105"/>
      <c r="B143" s="106"/>
      <c r="C143" s="107"/>
    </row>
    <row r="144" spans="1:3" x14ac:dyDescent="0.25">
      <c r="A144" s="105"/>
      <c r="B144" s="106"/>
      <c r="C144" s="107"/>
    </row>
    <row r="145" spans="1:3" x14ac:dyDescent="0.25">
      <c r="A145" s="105"/>
      <c r="B145" s="106"/>
      <c r="C145" s="107"/>
    </row>
    <row r="146" spans="1:3" x14ac:dyDescent="0.25">
      <c r="A146" s="105"/>
      <c r="B146" s="106"/>
      <c r="C146" s="107"/>
    </row>
    <row r="147" spans="1:3" x14ac:dyDescent="0.25">
      <c r="A147" s="108"/>
      <c r="B147" s="109"/>
      <c r="C147" s="110"/>
    </row>
    <row r="148" spans="1:3" x14ac:dyDescent="0.25">
      <c r="A148" s="45"/>
      <c r="B148" s="45"/>
      <c r="C148" s="45"/>
    </row>
    <row r="149" spans="1:3" ht="19.5" thickBot="1" x14ac:dyDescent="0.3">
      <c r="A149" s="60" t="s">
        <v>29</v>
      </c>
      <c r="B149" s="61" t="s">
        <v>21</v>
      </c>
      <c r="C149" s="69" t="s">
        <v>28</v>
      </c>
    </row>
    <row r="150" spans="1:3" x14ac:dyDescent="0.25">
      <c r="A150" s="102"/>
      <c r="B150" s="103"/>
      <c r="C150" s="104"/>
    </row>
    <row r="151" spans="1:3" x14ac:dyDescent="0.25">
      <c r="A151" s="105"/>
      <c r="B151" s="106"/>
      <c r="C151" s="107"/>
    </row>
    <row r="152" spans="1:3" x14ac:dyDescent="0.25">
      <c r="A152" s="105"/>
      <c r="B152" s="106"/>
      <c r="C152" s="107"/>
    </row>
    <row r="153" spans="1:3" x14ac:dyDescent="0.25">
      <c r="A153" s="105"/>
      <c r="B153" s="106"/>
      <c r="C153" s="107"/>
    </row>
    <row r="154" spans="1:3" x14ac:dyDescent="0.25">
      <c r="A154" s="105"/>
      <c r="B154" s="106"/>
      <c r="C154" s="107"/>
    </row>
    <row r="155" spans="1:3" x14ac:dyDescent="0.25">
      <c r="A155" s="105"/>
      <c r="B155" s="106"/>
      <c r="C155" s="107"/>
    </row>
    <row r="156" spans="1:3" x14ac:dyDescent="0.25">
      <c r="A156" s="105"/>
      <c r="B156" s="106"/>
      <c r="C156" s="107"/>
    </row>
    <row r="157" spans="1:3" x14ac:dyDescent="0.25">
      <c r="A157" s="105"/>
      <c r="B157" s="106"/>
      <c r="C157" s="107"/>
    </row>
    <row r="158" spans="1:3" x14ac:dyDescent="0.25">
      <c r="A158" s="108"/>
      <c r="B158" s="109"/>
      <c r="C158" s="110"/>
    </row>
    <row r="159" spans="1:3" x14ac:dyDescent="0.25">
      <c r="A159" s="45"/>
      <c r="B159" s="45"/>
      <c r="C159" s="45"/>
    </row>
    <row r="160" spans="1:3" ht="19.5" thickBot="1" x14ac:dyDescent="0.3">
      <c r="A160" s="60" t="s">
        <v>30</v>
      </c>
      <c r="B160" s="61" t="s">
        <v>31</v>
      </c>
      <c r="C160" s="69" t="s">
        <v>17</v>
      </c>
    </row>
    <row r="161" spans="1:3" x14ac:dyDescent="0.25">
      <c r="A161" s="102"/>
      <c r="B161" s="103"/>
      <c r="C161" s="104"/>
    </row>
    <row r="162" spans="1:3" x14ac:dyDescent="0.25">
      <c r="A162" s="105"/>
      <c r="B162" s="106"/>
      <c r="C162" s="107"/>
    </row>
    <row r="163" spans="1:3" x14ac:dyDescent="0.25">
      <c r="A163" s="105"/>
      <c r="B163" s="106"/>
      <c r="C163" s="107"/>
    </row>
    <row r="164" spans="1:3" x14ac:dyDescent="0.25">
      <c r="A164" s="105"/>
      <c r="B164" s="106"/>
      <c r="C164" s="107"/>
    </row>
    <row r="165" spans="1:3" x14ac:dyDescent="0.25">
      <c r="A165" s="105"/>
      <c r="B165" s="106"/>
      <c r="C165" s="107"/>
    </row>
    <row r="166" spans="1:3" x14ac:dyDescent="0.25">
      <c r="A166" s="105"/>
      <c r="B166" s="106"/>
      <c r="C166" s="107"/>
    </row>
    <row r="167" spans="1:3" x14ac:dyDescent="0.25">
      <c r="A167" s="105"/>
      <c r="B167" s="106"/>
      <c r="C167" s="107"/>
    </row>
    <row r="168" spans="1:3" x14ac:dyDescent="0.25">
      <c r="A168" s="105"/>
      <c r="B168" s="106"/>
      <c r="C168" s="107"/>
    </row>
    <row r="169" spans="1:3" x14ac:dyDescent="0.25">
      <c r="A169" s="108"/>
      <c r="B169" s="109"/>
      <c r="C169" s="110"/>
    </row>
    <row r="170" spans="1:3" x14ac:dyDescent="0.25">
      <c r="A170" s="45"/>
      <c r="B170" s="45"/>
      <c r="C170" s="45"/>
    </row>
    <row r="171" spans="1:3" ht="19.5" thickBot="1" x14ac:dyDescent="0.3">
      <c r="A171" s="60" t="s">
        <v>32</v>
      </c>
      <c r="B171" s="61" t="s">
        <v>31</v>
      </c>
      <c r="C171" s="69" t="s">
        <v>10</v>
      </c>
    </row>
    <row r="172" spans="1:3" x14ac:dyDescent="0.25">
      <c r="A172" s="102"/>
      <c r="B172" s="103"/>
      <c r="C172" s="104"/>
    </row>
    <row r="173" spans="1:3" x14ac:dyDescent="0.25">
      <c r="A173" s="105"/>
      <c r="B173" s="106"/>
      <c r="C173" s="107"/>
    </row>
    <row r="174" spans="1:3" x14ac:dyDescent="0.25">
      <c r="A174" s="105"/>
      <c r="B174" s="106"/>
      <c r="C174" s="107"/>
    </row>
    <row r="175" spans="1:3" x14ac:dyDescent="0.25">
      <c r="A175" s="105"/>
      <c r="B175" s="106"/>
      <c r="C175" s="107"/>
    </row>
    <row r="176" spans="1:3" x14ac:dyDescent="0.25">
      <c r="A176" s="105"/>
      <c r="B176" s="106"/>
      <c r="C176" s="107"/>
    </row>
    <row r="177" spans="1:3" x14ac:dyDescent="0.25">
      <c r="A177" s="105"/>
      <c r="B177" s="106"/>
      <c r="C177" s="107"/>
    </row>
    <row r="178" spans="1:3" x14ac:dyDescent="0.25">
      <c r="A178" s="105"/>
      <c r="B178" s="106"/>
      <c r="C178" s="107"/>
    </row>
    <row r="179" spans="1:3" x14ac:dyDescent="0.25">
      <c r="A179" s="105"/>
      <c r="B179" s="106"/>
      <c r="C179" s="107"/>
    </row>
    <row r="180" spans="1:3" x14ac:dyDescent="0.25">
      <c r="A180" s="108"/>
      <c r="B180" s="109"/>
      <c r="C180" s="110"/>
    </row>
    <row r="181" spans="1:3" x14ac:dyDescent="0.25">
      <c r="A181" s="45"/>
      <c r="B181" s="45"/>
      <c r="C181" s="45"/>
    </row>
    <row r="182" spans="1:3" ht="19.5" thickBot="1" x14ac:dyDescent="0.3">
      <c r="A182" s="60" t="s">
        <v>33</v>
      </c>
      <c r="B182" s="61" t="s">
        <v>31</v>
      </c>
      <c r="C182" s="69" t="s">
        <v>10</v>
      </c>
    </row>
    <row r="183" spans="1:3" x14ac:dyDescent="0.25">
      <c r="A183" s="102"/>
      <c r="B183" s="103"/>
      <c r="C183" s="104"/>
    </row>
    <row r="184" spans="1:3" x14ac:dyDescent="0.25">
      <c r="A184" s="105"/>
      <c r="B184" s="106"/>
      <c r="C184" s="107"/>
    </row>
    <row r="185" spans="1:3" x14ac:dyDescent="0.25">
      <c r="A185" s="105"/>
      <c r="B185" s="106"/>
      <c r="C185" s="107"/>
    </row>
    <row r="186" spans="1:3" x14ac:dyDescent="0.25">
      <c r="A186" s="105"/>
      <c r="B186" s="106"/>
      <c r="C186" s="107"/>
    </row>
    <row r="187" spans="1:3" x14ac:dyDescent="0.25">
      <c r="A187" s="105"/>
      <c r="B187" s="106"/>
      <c r="C187" s="107"/>
    </row>
    <row r="188" spans="1:3" x14ac:dyDescent="0.25">
      <c r="A188" s="105"/>
      <c r="B188" s="106"/>
      <c r="C188" s="107"/>
    </row>
    <row r="189" spans="1:3" x14ac:dyDescent="0.25">
      <c r="A189" s="105"/>
      <c r="B189" s="106"/>
      <c r="C189" s="107"/>
    </row>
    <row r="190" spans="1:3" x14ac:dyDescent="0.25">
      <c r="A190" s="105"/>
      <c r="B190" s="106"/>
      <c r="C190" s="107"/>
    </row>
    <row r="191" spans="1:3" x14ac:dyDescent="0.25">
      <c r="A191" s="108"/>
      <c r="B191" s="109"/>
      <c r="C191" s="110"/>
    </row>
    <row r="192" spans="1:3" x14ac:dyDescent="0.25">
      <c r="A192" s="45"/>
      <c r="B192" s="45"/>
      <c r="C192" s="45"/>
    </row>
    <row r="193" spans="1:3" ht="19.5" thickBot="1" x14ac:dyDescent="0.3">
      <c r="A193" s="60" t="s">
        <v>34</v>
      </c>
      <c r="B193" s="61" t="s">
        <v>31</v>
      </c>
      <c r="C193" s="60" t="s">
        <v>8</v>
      </c>
    </row>
    <row r="194" spans="1:3" x14ac:dyDescent="0.25">
      <c r="A194" s="102"/>
      <c r="B194" s="103"/>
      <c r="C194" s="104"/>
    </row>
    <row r="195" spans="1:3" x14ac:dyDescent="0.25">
      <c r="A195" s="105"/>
      <c r="B195" s="106"/>
      <c r="C195" s="107"/>
    </row>
    <row r="196" spans="1:3" x14ac:dyDescent="0.25">
      <c r="A196" s="105"/>
      <c r="B196" s="106"/>
      <c r="C196" s="107"/>
    </row>
    <row r="197" spans="1:3" x14ac:dyDescent="0.25">
      <c r="A197" s="105"/>
      <c r="B197" s="106"/>
      <c r="C197" s="107"/>
    </row>
    <row r="198" spans="1:3" x14ac:dyDescent="0.25">
      <c r="A198" s="105"/>
      <c r="B198" s="106"/>
      <c r="C198" s="107"/>
    </row>
    <row r="199" spans="1:3" x14ac:dyDescent="0.25">
      <c r="A199" s="105"/>
      <c r="B199" s="106"/>
      <c r="C199" s="107"/>
    </row>
    <row r="200" spans="1:3" x14ac:dyDescent="0.25">
      <c r="A200" s="105"/>
      <c r="B200" s="106"/>
      <c r="C200" s="107"/>
    </row>
    <row r="201" spans="1:3" x14ac:dyDescent="0.25">
      <c r="A201" s="105"/>
      <c r="B201" s="106"/>
      <c r="C201" s="107"/>
    </row>
    <row r="202" spans="1:3" x14ac:dyDescent="0.25">
      <c r="A202" s="108"/>
      <c r="B202" s="109"/>
      <c r="C202" s="110"/>
    </row>
    <row r="204" spans="1:3" ht="19.5" thickBot="1" x14ac:dyDescent="0.3">
      <c r="A204" s="60" t="s">
        <v>35</v>
      </c>
      <c r="B204" s="61" t="s">
        <v>31</v>
      </c>
      <c r="C204" s="60" t="s">
        <v>17</v>
      </c>
    </row>
    <row r="205" spans="1:3" x14ac:dyDescent="0.25">
      <c r="A205" s="102"/>
      <c r="B205" s="103"/>
      <c r="C205" s="104"/>
    </row>
    <row r="206" spans="1:3" x14ac:dyDescent="0.25">
      <c r="A206" s="105"/>
      <c r="B206" s="106"/>
      <c r="C206" s="107"/>
    </row>
    <row r="207" spans="1:3" x14ac:dyDescent="0.25">
      <c r="A207" s="105"/>
      <c r="B207" s="106"/>
      <c r="C207" s="107"/>
    </row>
    <row r="208" spans="1:3" x14ac:dyDescent="0.25">
      <c r="A208" s="105"/>
      <c r="B208" s="106"/>
      <c r="C208" s="107"/>
    </row>
    <row r="209" spans="1:3" x14ac:dyDescent="0.25">
      <c r="A209" s="105"/>
      <c r="B209" s="106"/>
      <c r="C209" s="107"/>
    </row>
    <row r="210" spans="1:3" x14ac:dyDescent="0.25">
      <c r="A210" s="105"/>
      <c r="B210" s="106"/>
      <c r="C210" s="107"/>
    </row>
    <row r="211" spans="1:3" x14ac:dyDescent="0.25">
      <c r="A211" s="105"/>
      <c r="B211" s="106"/>
      <c r="C211" s="107"/>
    </row>
    <row r="212" spans="1:3" x14ac:dyDescent="0.25">
      <c r="A212" s="105"/>
      <c r="B212" s="106"/>
      <c r="C212" s="107"/>
    </row>
    <row r="213" spans="1:3" x14ac:dyDescent="0.25">
      <c r="A213" s="108"/>
      <c r="B213" s="109"/>
      <c r="C213" s="110"/>
    </row>
    <row r="214" spans="1:3" x14ac:dyDescent="0.25">
      <c r="A214" s="67"/>
      <c r="B214" s="45"/>
      <c r="C214" s="68"/>
    </row>
    <row r="215" spans="1:3" ht="19.5" thickBot="1" x14ac:dyDescent="0.3">
      <c r="A215" s="60" t="s">
        <v>36</v>
      </c>
      <c r="B215" s="61" t="s">
        <v>31</v>
      </c>
      <c r="C215" s="60" t="s">
        <v>28</v>
      </c>
    </row>
    <row r="216" spans="1:3" x14ac:dyDescent="0.25">
      <c r="A216" s="102"/>
      <c r="B216" s="103"/>
      <c r="C216" s="104"/>
    </row>
    <row r="217" spans="1:3" x14ac:dyDescent="0.25">
      <c r="A217" s="105"/>
      <c r="B217" s="106"/>
      <c r="C217" s="107"/>
    </row>
    <row r="218" spans="1:3" x14ac:dyDescent="0.25">
      <c r="A218" s="105"/>
      <c r="B218" s="106"/>
      <c r="C218" s="107"/>
    </row>
    <row r="219" spans="1:3" x14ac:dyDescent="0.25">
      <c r="A219" s="105"/>
      <c r="B219" s="106"/>
      <c r="C219" s="107"/>
    </row>
    <row r="220" spans="1:3" x14ac:dyDescent="0.25">
      <c r="A220" s="105"/>
      <c r="B220" s="106"/>
      <c r="C220" s="107"/>
    </row>
    <row r="221" spans="1:3" x14ac:dyDescent="0.25">
      <c r="A221" s="105"/>
      <c r="B221" s="106"/>
      <c r="C221" s="107"/>
    </row>
    <row r="222" spans="1:3" x14ac:dyDescent="0.25">
      <c r="A222" s="105"/>
      <c r="B222" s="106"/>
      <c r="C222" s="107"/>
    </row>
    <row r="223" spans="1:3" x14ac:dyDescent="0.25">
      <c r="A223" s="105"/>
      <c r="B223" s="106"/>
      <c r="C223" s="107"/>
    </row>
    <row r="224" spans="1:3" x14ac:dyDescent="0.25">
      <c r="A224" s="108"/>
      <c r="B224" s="109"/>
      <c r="C224" s="110"/>
    </row>
    <row r="225" spans="1:3" x14ac:dyDescent="0.25">
      <c r="A225" s="45"/>
      <c r="B225" s="45"/>
      <c r="C225" s="45"/>
    </row>
    <row r="226" spans="1:3" ht="19.5" thickBot="1" x14ac:dyDescent="0.3">
      <c r="A226" s="60" t="s">
        <v>37</v>
      </c>
      <c r="B226" s="61" t="s">
        <v>31</v>
      </c>
      <c r="C226" s="60" t="s">
        <v>13</v>
      </c>
    </row>
    <row r="227" spans="1:3" x14ac:dyDescent="0.25">
      <c r="A227" s="102"/>
      <c r="B227" s="103"/>
      <c r="C227" s="104"/>
    </row>
    <row r="228" spans="1:3" x14ac:dyDescent="0.25">
      <c r="A228" s="105"/>
      <c r="B228" s="106"/>
      <c r="C228" s="107"/>
    </row>
    <row r="229" spans="1:3" x14ac:dyDescent="0.25">
      <c r="A229" s="105"/>
      <c r="B229" s="106"/>
      <c r="C229" s="107"/>
    </row>
    <row r="230" spans="1:3" x14ac:dyDescent="0.25">
      <c r="A230" s="105"/>
      <c r="B230" s="106"/>
      <c r="C230" s="107"/>
    </row>
    <row r="231" spans="1:3" x14ac:dyDescent="0.25">
      <c r="A231" s="105"/>
      <c r="B231" s="106"/>
      <c r="C231" s="107"/>
    </row>
    <row r="232" spans="1:3" x14ac:dyDescent="0.25">
      <c r="A232" s="105"/>
      <c r="B232" s="106"/>
      <c r="C232" s="107"/>
    </row>
    <row r="233" spans="1:3" x14ac:dyDescent="0.25">
      <c r="A233" s="105"/>
      <c r="B233" s="106"/>
      <c r="C233" s="107"/>
    </row>
    <row r="234" spans="1:3" x14ac:dyDescent="0.25">
      <c r="A234" s="105"/>
      <c r="B234" s="106"/>
      <c r="C234" s="107"/>
    </row>
    <row r="235" spans="1:3" x14ac:dyDescent="0.25">
      <c r="A235" s="108"/>
      <c r="B235" s="109"/>
      <c r="C235" s="110"/>
    </row>
    <row r="236" spans="1:3" x14ac:dyDescent="0.25">
      <c r="A236" s="67"/>
      <c r="B236" s="45"/>
      <c r="C236" s="68"/>
    </row>
    <row r="237" spans="1:3" ht="19.5" thickBot="1" x14ac:dyDescent="0.3">
      <c r="A237" s="60" t="s">
        <v>38</v>
      </c>
      <c r="B237" s="61" t="s">
        <v>31</v>
      </c>
      <c r="C237" s="60" t="s">
        <v>13</v>
      </c>
    </row>
    <row r="238" spans="1:3" x14ac:dyDescent="0.25">
      <c r="A238" s="102"/>
      <c r="B238" s="103"/>
      <c r="C238" s="104"/>
    </row>
    <row r="239" spans="1:3" x14ac:dyDescent="0.25">
      <c r="A239" s="105"/>
      <c r="B239" s="106"/>
      <c r="C239" s="107"/>
    </row>
    <row r="240" spans="1:3" x14ac:dyDescent="0.25">
      <c r="A240" s="105"/>
      <c r="B240" s="106"/>
      <c r="C240" s="107"/>
    </row>
    <row r="241" spans="1:3" x14ac:dyDescent="0.25">
      <c r="A241" s="105"/>
      <c r="B241" s="106"/>
      <c r="C241" s="107"/>
    </row>
    <row r="242" spans="1:3" x14ac:dyDescent="0.25">
      <c r="A242" s="105"/>
      <c r="B242" s="106"/>
      <c r="C242" s="107"/>
    </row>
    <row r="243" spans="1:3" x14ac:dyDescent="0.25">
      <c r="A243" s="105"/>
      <c r="B243" s="106"/>
      <c r="C243" s="107"/>
    </row>
    <row r="244" spans="1:3" x14ac:dyDescent="0.25">
      <c r="A244" s="105"/>
      <c r="B244" s="106"/>
      <c r="C244" s="107"/>
    </row>
    <row r="245" spans="1:3" x14ac:dyDescent="0.25">
      <c r="A245" s="105"/>
      <c r="B245" s="106"/>
      <c r="C245" s="107"/>
    </row>
    <row r="246" spans="1:3" x14ac:dyDescent="0.25">
      <c r="A246" s="108"/>
      <c r="B246" s="109"/>
      <c r="C246" s="110"/>
    </row>
    <row r="247" spans="1:3" ht="19.5" thickBot="1" x14ac:dyDescent="0.3">
      <c r="A247" s="60" t="s">
        <v>39</v>
      </c>
      <c r="B247" s="61" t="s">
        <v>31</v>
      </c>
      <c r="C247" s="60" t="s">
        <v>13</v>
      </c>
    </row>
    <row r="248" spans="1:3" x14ac:dyDescent="0.25">
      <c r="A248" s="102"/>
      <c r="B248" s="103"/>
      <c r="C248" s="104"/>
    </row>
    <row r="249" spans="1:3" x14ac:dyDescent="0.25">
      <c r="A249" s="105"/>
      <c r="B249" s="106"/>
      <c r="C249" s="107"/>
    </row>
    <row r="250" spans="1:3" x14ac:dyDescent="0.25">
      <c r="A250" s="105"/>
      <c r="B250" s="106"/>
      <c r="C250" s="107"/>
    </row>
    <row r="251" spans="1:3" x14ac:dyDescent="0.25">
      <c r="A251" s="105"/>
      <c r="B251" s="106"/>
      <c r="C251" s="107"/>
    </row>
    <row r="252" spans="1:3" x14ac:dyDescent="0.25">
      <c r="A252" s="105"/>
      <c r="B252" s="106"/>
      <c r="C252" s="107"/>
    </row>
    <row r="253" spans="1:3" x14ac:dyDescent="0.25">
      <c r="A253" s="105"/>
      <c r="B253" s="106"/>
      <c r="C253" s="107"/>
    </row>
    <row r="254" spans="1:3" x14ac:dyDescent="0.25">
      <c r="A254" s="105"/>
      <c r="B254" s="106"/>
      <c r="C254" s="107"/>
    </row>
    <row r="255" spans="1:3" x14ac:dyDescent="0.25">
      <c r="A255" s="105"/>
      <c r="B255" s="106"/>
      <c r="C255" s="107"/>
    </row>
    <row r="256" spans="1:3" x14ac:dyDescent="0.25">
      <c r="A256" s="108"/>
      <c r="B256" s="109"/>
      <c r="C256" s="110"/>
    </row>
    <row r="257" spans="1:7" x14ac:dyDescent="0.25">
      <c r="A257" s="45"/>
      <c r="B257" s="45"/>
      <c r="C257" s="45"/>
    </row>
    <row r="258" spans="1:7" ht="21.75" thickBot="1" x14ac:dyDescent="0.4">
      <c r="A258" s="70" t="s">
        <v>40</v>
      </c>
      <c r="B258" s="71"/>
      <c r="C258" s="71"/>
    </row>
    <row r="259" spans="1:7" ht="18.75" x14ac:dyDescent="0.25">
      <c r="A259" s="72" t="s">
        <v>41</v>
      </c>
      <c r="B259" s="73"/>
      <c r="C259" s="74" t="s">
        <v>13</v>
      </c>
    </row>
    <row r="260" spans="1:7" x14ac:dyDescent="0.25">
      <c r="A260" s="111"/>
      <c r="B260" s="112"/>
      <c r="C260" s="112"/>
    </row>
    <row r="261" spans="1:7" x14ac:dyDescent="0.25">
      <c r="A261" s="112"/>
      <c r="B261" s="112"/>
      <c r="C261" s="112"/>
      <c r="D261" s="8"/>
      <c r="E261" s="8"/>
      <c r="F261" s="8"/>
      <c r="G261" s="8"/>
    </row>
    <row r="262" spans="1:7" x14ac:dyDescent="0.25">
      <c r="A262" s="112"/>
      <c r="B262" s="112"/>
      <c r="C262" s="112"/>
    </row>
    <row r="263" spans="1:7" x14ac:dyDescent="0.25">
      <c r="A263" s="112"/>
      <c r="B263" s="112"/>
      <c r="C263" s="112"/>
    </row>
    <row r="264" spans="1:7" x14ac:dyDescent="0.25">
      <c r="A264" s="112"/>
      <c r="B264" s="112"/>
      <c r="C264" s="112"/>
    </row>
    <row r="265" spans="1:7" x14ac:dyDescent="0.25">
      <c r="A265" s="112"/>
      <c r="B265" s="112"/>
      <c r="C265" s="112"/>
    </row>
    <row r="266" spans="1:7" x14ac:dyDescent="0.25">
      <c r="A266" s="112"/>
      <c r="B266" s="112"/>
      <c r="C266" s="112"/>
    </row>
    <row r="267" spans="1:7" x14ac:dyDescent="0.25">
      <c r="A267" s="112"/>
      <c r="B267" s="112"/>
      <c r="C267" s="112"/>
    </row>
    <row r="268" spans="1:7" x14ac:dyDescent="0.25">
      <c r="A268" s="112"/>
      <c r="B268" s="112"/>
      <c r="C268" s="112"/>
    </row>
    <row r="269" spans="1:7" x14ac:dyDescent="0.25">
      <c r="A269" s="9"/>
      <c r="B269" s="9"/>
      <c r="C269" s="9"/>
    </row>
    <row r="270" spans="1:7" ht="19.5" thickBot="1" x14ac:dyDescent="0.3">
      <c r="A270" s="60" t="s">
        <v>42</v>
      </c>
      <c r="B270" s="61"/>
      <c r="C270" s="60" t="s">
        <v>13</v>
      </c>
    </row>
    <row r="271" spans="1:7" x14ac:dyDescent="0.25">
      <c r="A271" s="102"/>
      <c r="B271" s="103"/>
      <c r="C271" s="104"/>
    </row>
    <row r="272" spans="1:7" x14ac:dyDescent="0.25">
      <c r="A272" s="105"/>
      <c r="B272" s="106"/>
      <c r="C272" s="107"/>
    </row>
    <row r="273" spans="1:7" x14ac:dyDescent="0.25">
      <c r="A273" s="105"/>
      <c r="B273" s="106"/>
      <c r="C273" s="107"/>
    </row>
    <row r="274" spans="1:7" x14ac:dyDescent="0.25">
      <c r="A274" s="105"/>
      <c r="B274" s="106"/>
      <c r="C274" s="107"/>
    </row>
    <row r="275" spans="1:7" x14ac:dyDescent="0.25">
      <c r="A275" s="105"/>
      <c r="B275" s="106"/>
      <c r="C275" s="107"/>
    </row>
    <row r="276" spans="1:7" x14ac:dyDescent="0.25">
      <c r="A276" s="105"/>
      <c r="B276" s="106"/>
      <c r="C276" s="107"/>
    </row>
    <row r="277" spans="1:7" x14ac:dyDescent="0.25">
      <c r="A277" s="105"/>
      <c r="B277" s="106"/>
      <c r="C277" s="107"/>
    </row>
    <row r="278" spans="1:7" x14ac:dyDescent="0.25">
      <c r="A278" s="105"/>
      <c r="B278" s="106"/>
      <c r="C278" s="107"/>
    </row>
    <row r="279" spans="1:7" ht="15.75" thickBot="1" x14ac:dyDescent="0.3">
      <c r="A279" s="108"/>
      <c r="B279" s="109"/>
      <c r="C279" s="110"/>
    </row>
    <row r="280" spans="1:7" ht="18.75" x14ac:dyDescent="0.25">
      <c r="A280" s="72" t="s">
        <v>43</v>
      </c>
      <c r="B280" s="73"/>
      <c r="C280" s="74" t="s">
        <v>13</v>
      </c>
    </row>
    <row r="281" spans="1:7" x14ac:dyDescent="0.25">
      <c r="A281" s="111"/>
      <c r="B281" s="112"/>
      <c r="C281" s="112"/>
    </row>
    <row r="282" spans="1:7" x14ac:dyDescent="0.25">
      <c r="A282" s="112"/>
      <c r="B282" s="112"/>
      <c r="C282" s="112"/>
      <c r="D282" s="8"/>
      <c r="E282" s="8"/>
      <c r="F282" s="8"/>
      <c r="G282" s="8"/>
    </row>
    <row r="283" spans="1:7" x14ac:dyDescent="0.25">
      <c r="A283" s="112"/>
      <c r="B283" s="112"/>
      <c r="C283" s="112"/>
    </row>
    <row r="284" spans="1:7" x14ac:dyDescent="0.25">
      <c r="A284" s="112"/>
      <c r="B284" s="112"/>
      <c r="C284" s="112"/>
    </row>
    <row r="285" spans="1:7" x14ac:dyDescent="0.25">
      <c r="A285" s="112"/>
      <c r="B285" s="112"/>
      <c r="C285" s="112"/>
    </row>
    <row r="286" spans="1:7" x14ac:dyDescent="0.25">
      <c r="A286" s="112"/>
      <c r="B286" s="112"/>
      <c r="C286" s="112"/>
    </row>
    <row r="287" spans="1:7" x14ac:dyDescent="0.25">
      <c r="A287" s="112"/>
      <c r="B287" s="112"/>
      <c r="C287" s="112"/>
    </row>
    <row r="288" spans="1:7" x14ac:dyDescent="0.25">
      <c r="A288" s="112"/>
      <c r="B288" s="112"/>
      <c r="C288" s="112"/>
    </row>
    <row r="289" spans="1:7" x14ac:dyDescent="0.25">
      <c r="A289" s="112"/>
      <c r="B289" s="112"/>
      <c r="C289" s="112"/>
    </row>
    <row r="290" spans="1:7" x14ac:dyDescent="0.25">
      <c r="A290" s="9"/>
      <c r="B290" s="9"/>
      <c r="C290" s="9"/>
    </row>
    <row r="291" spans="1:7" ht="19.5" thickBot="1" x14ac:dyDescent="0.3">
      <c r="A291" s="60" t="s">
        <v>44</v>
      </c>
      <c r="B291" s="61"/>
      <c r="C291" s="60" t="s">
        <v>22</v>
      </c>
    </row>
    <row r="292" spans="1:7" x14ac:dyDescent="0.25">
      <c r="A292" s="102"/>
      <c r="B292" s="103"/>
      <c r="C292" s="104"/>
    </row>
    <row r="293" spans="1:7" x14ac:dyDescent="0.25">
      <c r="A293" s="105"/>
      <c r="B293" s="106"/>
      <c r="C293" s="107"/>
    </row>
    <row r="294" spans="1:7" x14ac:dyDescent="0.25">
      <c r="A294" s="105"/>
      <c r="B294" s="106"/>
      <c r="C294" s="107"/>
    </row>
    <row r="295" spans="1:7" x14ac:dyDescent="0.25">
      <c r="A295" s="105"/>
      <c r="B295" s="106"/>
      <c r="C295" s="107"/>
    </row>
    <row r="296" spans="1:7" x14ac:dyDescent="0.25">
      <c r="A296" s="105"/>
      <c r="B296" s="106"/>
      <c r="C296" s="107"/>
    </row>
    <row r="297" spans="1:7" x14ac:dyDescent="0.25">
      <c r="A297" s="105"/>
      <c r="B297" s="106"/>
      <c r="C297" s="107"/>
    </row>
    <row r="298" spans="1:7" x14ac:dyDescent="0.25">
      <c r="A298" s="105"/>
      <c r="B298" s="106"/>
      <c r="C298" s="107"/>
    </row>
    <row r="299" spans="1:7" x14ac:dyDescent="0.25">
      <c r="A299" s="105"/>
      <c r="B299" s="106"/>
      <c r="C299" s="107"/>
    </row>
    <row r="300" spans="1:7" ht="15.75" thickBot="1" x14ac:dyDescent="0.3">
      <c r="A300" s="108"/>
      <c r="B300" s="109"/>
      <c r="C300" s="110"/>
    </row>
    <row r="301" spans="1:7" ht="18.75" x14ac:dyDescent="0.25">
      <c r="A301" s="72" t="s">
        <v>45</v>
      </c>
      <c r="B301" s="73"/>
      <c r="C301" s="60" t="s">
        <v>46</v>
      </c>
    </row>
    <row r="302" spans="1:7" x14ac:dyDescent="0.25">
      <c r="A302" s="111"/>
      <c r="B302" s="112"/>
      <c r="C302" s="112"/>
    </row>
    <row r="303" spans="1:7" x14ac:dyDescent="0.25">
      <c r="A303" s="112"/>
      <c r="B303" s="112"/>
      <c r="C303" s="112"/>
      <c r="D303" s="8"/>
      <c r="E303" s="8"/>
      <c r="F303" s="8"/>
      <c r="G303" s="8"/>
    </row>
    <row r="304" spans="1:7" x14ac:dyDescent="0.25">
      <c r="A304" s="112"/>
      <c r="B304" s="112"/>
      <c r="C304" s="112"/>
    </row>
    <row r="305" spans="1:3" x14ac:dyDescent="0.25">
      <c r="A305" s="112"/>
      <c r="B305" s="112"/>
      <c r="C305" s="112"/>
    </row>
    <row r="306" spans="1:3" x14ac:dyDescent="0.25">
      <c r="A306" s="112"/>
      <c r="B306" s="112"/>
      <c r="C306" s="112"/>
    </row>
    <row r="307" spans="1:3" x14ac:dyDescent="0.25">
      <c r="A307" s="112"/>
      <c r="B307" s="112"/>
      <c r="C307" s="112"/>
    </row>
    <row r="308" spans="1:3" x14ac:dyDescent="0.25">
      <c r="A308" s="112"/>
      <c r="B308" s="112"/>
      <c r="C308" s="112"/>
    </row>
    <row r="309" spans="1:3" x14ac:dyDescent="0.25">
      <c r="A309" s="112"/>
      <c r="B309" s="112"/>
      <c r="C309" s="112"/>
    </row>
    <row r="310" spans="1:3" x14ac:dyDescent="0.25">
      <c r="A310" s="112"/>
      <c r="B310" s="112"/>
      <c r="C310" s="112"/>
    </row>
    <row r="311" spans="1:3" x14ac:dyDescent="0.25">
      <c r="A311" s="9"/>
      <c r="B311" s="9"/>
      <c r="C311" s="9"/>
    </row>
    <row r="312" spans="1:3" ht="19.5" thickBot="1" x14ac:dyDescent="0.3">
      <c r="A312" s="60" t="s">
        <v>47</v>
      </c>
      <c r="B312" s="61"/>
      <c r="C312" s="60" t="s">
        <v>17</v>
      </c>
    </row>
    <row r="313" spans="1:3" x14ac:dyDescent="0.25">
      <c r="A313" s="102"/>
      <c r="B313" s="103"/>
      <c r="C313" s="104"/>
    </row>
    <row r="314" spans="1:3" x14ac:dyDescent="0.25">
      <c r="A314" s="105"/>
      <c r="B314" s="106"/>
      <c r="C314" s="107"/>
    </row>
    <row r="315" spans="1:3" x14ac:dyDescent="0.25">
      <c r="A315" s="105"/>
      <c r="B315" s="106"/>
      <c r="C315" s="107"/>
    </row>
    <row r="316" spans="1:3" x14ac:dyDescent="0.25">
      <c r="A316" s="105"/>
      <c r="B316" s="106"/>
      <c r="C316" s="107"/>
    </row>
    <row r="317" spans="1:3" x14ac:dyDescent="0.25">
      <c r="A317" s="105"/>
      <c r="B317" s="106"/>
      <c r="C317" s="107"/>
    </row>
    <row r="318" spans="1:3" x14ac:dyDescent="0.25">
      <c r="A318" s="105"/>
      <c r="B318" s="106"/>
      <c r="C318" s="107"/>
    </row>
    <row r="319" spans="1:3" x14ac:dyDescent="0.25">
      <c r="A319" s="105"/>
      <c r="B319" s="106"/>
      <c r="C319" s="107"/>
    </row>
    <row r="320" spans="1:3" x14ac:dyDescent="0.25">
      <c r="A320" s="105"/>
      <c r="B320" s="106"/>
      <c r="C320" s="107"/>
    </row>
    <row r="321" spans="1:7" ht="15.75" thickBot="1" x14ac:dyDescent="0.3">
      <c r="A321" s="108"/>
      <c r="B321" s="109"/>
      <c r="C321" s="110"/>
    </row>
    <row r="322" spans="1:7" ht="18.75" x14ac:dyDescent="0.25">
      <c r="A322" s="72" t="s">
        <v>48</v>
      </c>
      <c r="B322" s="73"/>
      <c r="C322" s="60" t="s">
        <v>10</v>
      </c>
    </row>
    <row r="323" spans="1:7" x14ac:dyDescent="0.25">
      <c r="A323" s="111"/>
      <c r="B323" s="112"/>
      <c r="C323" s="112"/>
    </row>
    <row r="324" spans="1:7" x14ac:dyDescent="0.25">
      <c r="A324" s="112"/>
      <c r="B324" s="112"/>
      <c r="C324" s="112"/>
      <c r="D324" s="8"/>
      <c r="E324" s="8"/>
      <c r="F324" s="8"/>
      <c r="G324" s="8"/>
    </row>
    <row r="325" spans="1:7" x14ac:dyDescent="0.25">
      <c r="A325" s="112"/>
      <c r="B325" s="112"/>
      <c r="C325" s="112"/>
    </row>
    <row r="326" spans="1:7" x14ac:dyDescent="0.25">
      <c r="A326" s="112"/>
      <c r="B326" s="112"/>
      <c r="C326" s="112"/>
    </row>
    <row r="327" spans="1:7" x14ac:dyDescent="0.25">
      <c r="A327" s="112"/>
      <c r="B327" s="112"/>
      <c r="C327" s="112"/>
    </row>
    <row r="328" spans="1:7" x14ac:dyDescent="0.25">
      <c r="A328" s="112"/>
      <c r="B328" s="112"/>
      <c r="C328" s="112"/>
    </row>
    <row r="329" spans="1:7" x14ac:dyDescent="0.25">
      <c r="A329" s="112"/>
      <c r="B329" s="112"/>
      <c r="C329" s="112"/>
    </row>
    <row r="330" spans="1:7" x14ac:dyDescent="0.25">
      <c r="A330" s="112"/>
      <c r="B330" s="112"/>
      <c r="C330" s="112"/>
    </row>
    <row r="331" spans="1:7" x14ac:dyDescent="0.25">
      <c r="A331" s="112"/>
      <c r="B331" s="112"/>
      <c r="C331" s="112"/>
    </row>
    <row r="332" spans="1:7" x14ac:dyDescent="0.25">
      <c r="A332" s="9"/>
      <c r="B332" s="9"/>
      <c r="C332" s="9"/>
    </row>
    <row r="333" spans="1:7" ht="19.5" thickBot="1" x14ac:dyDescent="0.3">
      <c r="A333" s="60" t="s">
        <v>49</v>
      </c>
      <c r="B333" s="61"/>
      <c r="C333" s="60" t="s">
        <v>13</v>
      </c>
    </row>
    <row r="334" spans="1:7" x14ac:dyDescent="0.25">
      <c r="A334" s="102"/>
      <c r="B334" s="103"/>
      <c r="C334" s="104"/>
    </row>
    <row r="335" spans="1:7" x14ac:dyDescent="0.25">
      <c r="A335" s="105"/>
      <c r="B335" s="106"/>
      <c r="C335" s="107"/>
    </row>
    <row r="336" spans="1:7" x14ac:dyDescent="0.25">
      <c r="A336" s="105"/>
      <c r="B336" s="106"/>
      <c r="C336" s="107"/>
    </row>
    <row r="337" spans="1:3" x14ac:dyDescent="0.25">
      <c r="A337" s="105"/>
      <c r="B337" s="106"/>
      <c r="C337" s="107"/>
    </row>
    <row r="338" spans="1:3" x14ac:dyDescent="0.25">
      <c r="A338" s="105"/>
      <c r="B338" s="106"/>
      <c r="C338" s="107"/>
    </row>
    <row r="339" spans="1:3" x14ac:dyDescent="0.25">
      <c r="A339" s="105"/>
      <c r="B339" s="106"/>
      <c r="C339" s="107"/>
    </row>
    <row r="340" spans="1:3" x14ac:dyDescent="0.25">
      <c r="A340" s="105"/>
      <c r="B340" s="106"/>
      <c r="C340" s="107"/>
    </row>
    <row r="341" spans="1:3" x14ac:dyDescent="0.25">
      <c r="A341" s="105"/>
      <c r="B341" s="106"/>
      <c r="C341" s="107"/>
    </row>
    <row r="342" spans="1:3" x14ac:dyDescent="0.25">
      <c r="A342" s="108"/>
      <c r="B342" s="109"/>
      <c r="C342" s="110"/>
    </row>
    <row r="343" spans="1:3" x14ac:dyDescent="0.25">
      <c r="A343" s="67"/>
      <c r="B343" s="45"/>
      <c r="C343" s="68"/>
    </row>
    <row r="345" spans="1:3" ht="15.75" thickBot="1" x14ac:dyDescent="0.3">
      <c r="A345" s="10" t="s">
        <v>50</v>
      </c>
      <c r="B345" s="11"/>
      <c r="C345" s="11"/>
    </row>
    <row r="346" spans="1:3" ht="15.75" thickBot="1" x14ac:dyDescent="0.3">
      <c r="A346" s="6"/>
      <c r="B346" s="12"/>
      <c r="C346" s="12"/>
    </row>
    <row r="347" spans="1:3" ht="15.75" thickBot="1" x14ac:dyDescent="0.3">
      <c r="A347" s="4" t="s">
        <v>51</v>
      </c>
      <c r="B347" s="13"/>
      <c r="C347" s="13"/>
    </row>
    <row r="348" spans="1:3" hidden="1" x14ac:dyDescent="0.25">
      <c r="A348" s="14" t="s">
        <v>52</v>
      </c>
      <c r="B348" s="15"/>
    </row>
    <row r="349" spans="1:3" hidden="1" x14ac:dyDescent="0.25">
      <c r="A349" s="16" t="s">
        <v>53</v>
      </c>
      <c r="B349" s="16" t="s">
        <v>54</v>
      </c>
    </row>
    <row r="350" spans="1:3" hidden="1" x14ac:dyDescent="0.25">
      <c r="A350" s="17"/>
      <c r="B350" s="17"/>
    </row>
    <row r="351" spans="1:3" hidden="1" x14ac:dyDescent="0.25"/>
    <row r="352" spans="1:3" hidden="1" x14ac:dyDescent="0.25">
      <c r="A352" s="18" t="s">
        <v>55</v>
      </c>
      <c r="B352" s="14"/>
    </row>
    <row r="353" spans="1:2" hidden="1" x14ac:dyDescent="0.25">
      <c r="A353" s="19" t="s">
        <v>56</v>
      </c>
      <c r="B353" s="20"/>
    </row>
    <row r="354" spans="1:2" hidden="1" x14ac:dyDescent="0.25"/>
    <row r="355" spans="1:2" hidden="1" x14ac:dyDescent="0.25">
      <c r="A355" s="18" t="s">
        <v>57</v>
      </c>
      <c r="B355" s="14"/>
    </row>
    <row r="356" spans="1:2" hidden="1" x14ac:dyDescent="0.25">
      <c r="A356" s="21" t="s">
        <v>58</v>
      </c>
      <c r="B356" s="17"/>
    </row>
    <row r="357" spans="1:2" hidden="1" x14ac:dyDescent="0.25">
      <c r="A357" s="22"/>
    </row>
    <row r="358" spans="1:2" hidden="1" x14ac:dyDescent="0.25">
      <c r="A358" s="18" t="s">
        <v>59</v>
      </c>
      <c r="B358" s="14"/>
    </row>
    <row r="359" spans="1:2" hidden="1" x14ac:dyDescent="0.25">
      <c r="A359" s="17" t="s">
        <v>60</v>
      </c>
      <c r="B359" s="17"/>
    </row>
    <row r="360" spans="1:2" hidden="1" x14ac:dyDescent="0.25">
      <c r="A360" s="17" t="s">
        <v>61</v>
      </c>
      <c r="B360" s="17"/>
    </row>
    <row r="361" spans="1:2" ht="30" customHeight="1" x14ac:dyDescent="0.25">
      <c r="A361" s="22"/>
    </row>
    <row r="362" spans="1:2" x14ac:dyDescent="0.25">
      <c r="A362" s="18" t="s">
        <v>62</v>
      </c>
      <c r="B362" s="14"/>
    </row>
    <row r="363" spans="1:2" x14ac:dyDescent="0.25">
      <c r="A363" s="23" t="s">
        <v>63</v>
      </c>
      <c r="B363" s="54"/>
    </row>
    <row r="364" spans="1:2" x14ac:dyDescent="0.25">
      <c r="A364" s="23" t="s">
        <v>64</v>
      </c>
      <c r="B364" s="55"/>
    </row>
    <row r="365" spans="1:2" x14ac:dyDescent="0.25">
      <c r="A365" s="23" t="s">
        <v>65</v>
      </c>
      <c r="B365" s="55"/>
    </row>
    <row r="366" spans="1:2" x14ac:dyDescent="0.25">
      <c r="A366" s="23" t="s">
        <v>66</v>
      </c>
      <c r="B366" s="55"/>
    </row>
    <row r="367" spans="1:2" x14ac:dyDescent="0.25">
      <c r="A367" s="23" t="s">
        <v>67</v>
      </c>
      <c r="B367" s="55"/>
    </row>
    <row r="368" spans="1:2" x14ac:dyDescent="0.25">
      <c r="A368" s="23" t="s">
        <v>68</v>
      </c>
      <c r="B368" s="55"/>
    </row>
    <row r="369" spans="1:8" x14ac:dyDescent="0.25">
      <c r="A369" s="23" t="s">
        <v>69</v>
      </c>
      <c r="B369" s="55"/>
    </row>
    <row r="370" spans="1:8" x14ac:dyDescent="0.25">
      <c r="A370" s="23" t="s">
        <v>70</v>
      </c>
      <c r="B370" s="55"/>
    </row>
    <row r="371" spans="1:8" x14ac:dyDescent="0.25">
      <c r="A371" s="23" t="s">
        <v>71</v>
      </c>
      <c r="B371" s="55"/>
    </row>
    <row r="372" spans="1:8" x14ac:dyDescent="0.25">
      <c r="A372" s="23" t="s">
        <v>72</v>
      </c>
      <c r="B372" s="55"/>
    </row>
    <row r="373" spans="1:8" x14ac:dyDescent="0.25">
      <c r="A373" s="23" t="s">
        <v>73</v>
      </c>
      <c r="B373" s="55"/>
    </row>
    <row r="374" spans="1:8" x14ac:dyDescent="0.25">
      <c r="A374" s="23" t="s">
        <v>74</v>
      </c>
      <c r="B374" s="55"/>
    </row>
    <row r="375" spans="1:8" x14ac:dyDescent="0.25">
      <c r="A375" s="23" t="s">
        <v>75</v>
      </c>
      <c r="B375" s="55"/>
    </row>
    <row r="376" spans="1:8" x14ac:dyDescent="0.25">
      <c r="A376" s="23" t="s">
        <v>76</v>
      </c>
      <c r="B376" s="55"/>
    </row>
    <row r="377" spans="1:8" x14ac:dyDescent="0.25">
      <c r="A377" s="23" t="s">
        <v>77</v>
      </c>
      <c r="B377" s="55"/>
    </row>
    <row r="378" spans="1:8" x14ac:dyDescent="0.25">
      <c r="A378" s="23" t="s">
        <v>78</v>
      </c>
      <c r="B378" s="55"/>
    </row>
    <row r="379" spans="1:8" x14ac:dyDescent="0.25">
      <c r="A379" s="23" t="s">
        <v>79</v>
      </c>
      <c r="B379" s="55"/>
    </row>
    <row r="380" spans="1:8" ht="15.75" thickBot="1" x14ac:dyDescent="0.3">
      <c r="A380" s="22"/>
    </row>
    <row r="381" spans="1:8" ht="15.75" thickBot="1" x14ac:dyDescent="0.3">
      <c r="A381" s="18" t="s">
        <v>80</v>
      </c>
      <c r="B381" s="114" t="s">
        <v>81</v>
      </c>
      <c r="C381" s="115"/>
      <c r="D381" s="116"/>
      <c r="E381" s="114" t="s">
        <v>82</v>
      </c>
      <c r="F381" s="115"/>
      <c r="G381" s="116"/>
      <c r="H381" s="76" t="s">
        <v>83</v>
      </c>
    </row>
    <row r="382" spans="1:8" x14ac:dyDescent="0.25">
      <c r="A382" s="16" t="s">
        <v>84</v>
      </c>
      <c r="B382" s="75" t="s">
        <v>85</v>
      </c>
      <c r="C382" s="75" t="s">
        <v>86</v>
      </c>
      <c r="D382" s="75" t="s">
        <v>87</v>
      </c>
      <c r="E382" s="75" t="s">
        <v>85</v>
      </c>
      <c r="F382" s="75" t="s">
        <v>86</v>
      </c>
      <c r="G382" s="75" t="s">
        <v>87</v>
      </c>
      <c r="H382" s="75" t="s">
        <v>87</v>
      </c>
    </row>
    <row r="383" spans="1:8" x14ac:dyDescent="0.25">
      <c r="A383" s="24" t="s">
        <v>88</v>
      </c>
      <c r="B383" s="52"/>
      <c r="C383" s="52"/>
      <c r="D383" s="53" t="e">
        <f t="shared" ref="D383:D385" si="0">C383/B383</f>
        <v>#DIV/0!</v>
      </c>
      <c r="E383" s="52"/>
      <c r="F383" s="52"/>
      <c r="G383" s="53" t="e">
        <f t="shared" ref="G383:H385" si="1">F383/E383</f>
        <v>#DIV/0!</v>
      </c>
      <c r="H383" s="53" t="e">
        <f t="shared" si="1"/>
        <v>#DIV/0!</v>
      </c>
    </row>
    <row r="384" spans="1:8" x14ac:dyDescent="0.25">
      <c r="A384" s="26" t="s">
        <v>89</v>
      </c>
      <c r="B384" s="52"/>
      <c r="C384" s="52"/>
      <c r="D384" s="53" t="e">
        <f t="shared" si="0"/>
        <v>#DIV/0!</v>
      </c>
      <c r="E384" s="52"/>
      <c r="F384" s="52"/>
      <c r="G384" s="53" t="e">
        <f t="shared" si="1"/>
        <v>#DIV/0!</v>
      </c>
      <c r="H384" s="53" t="e">
        <f t="shared" si="1"/>
        <v>#DIV/0!</v>
      </c>
    </row>
    <row r="385" spans="1:8" x14ac:dyDescent="0.25">
      <c r="A385" s="26" t="s">
        <v>90</v>
      </c>
      <c r="B385" s="52"/>
      <c r="C385" s="52"/>
      <c r="D385" s="53" t="e">
        <f t="shared" si="0"/>
        <v>#DIV/0!</v>
      </c>
      <c r="E385" s="52"/>
      <c r="F385" s="52"/>
      <c r="G385" s="53" t="e">
        <f t="shared" si="1"/>
        <v>#DIV/0!</v>
      </c>
      <c r="H385" s="53" t="e">
        <f t="shared" si="1"/>
        <v>#DIV/0!</v>
      </c>
    </row>
    <row r="386" spans="1:8" x14ac:dyDescent="0.25">
      <c r="A386" s="19" t="s">
        <v>91</v>
      </c>
      <c r="B386" s="52"/>
      <c r="C386" s="52"/>
      <c r="D386" s="53" t="e">
        <f>C386/B386</f>
        <v>#DIV/0!</v>
      </c>
      <c r="E386" s="52"/>
      <c r="F386" s="52"/>
      <c r="G386" s="53" t="e">
        <f t="shared" ref="G386:H388" si="2">F386/E386</f>
        <v>#DIV/0!</v>
      </c>
      <c r="H386" s="53" t="e">
        <f t="shared" si="2"/>
        <v>#DIV/0!</v>
      </c>
    </row>
    <row r="387" spans="1:8" x14ac:dyDescent="0.25">
      <c r="A387" s="19" t="s">
        <v>92</v>
      </c>
      <c r="B387" s="52"/>
      <c r="C387" s="52"/>
      <c r="D387" s="53" t="e">
        <f>C387/B387</f>
        <v>#DIV/0!</v>
      </c>
      <c r="E387" s="52"/>
      <c r="F387" s="52"/>
      <c r="G387" s="53" t="e">
        <f t="shared" si="2"/>
        <v>#DIV/0!</v>
      </c>
      <c r="H387" s="53" t="e">
        <f t="shared" si="2"/>
        <v>#DIV/0!</v>
      </c>
    </row>
    <row r="388" spans="1:8" x14ac:dyDescent="0.25">
      <c r="A388" s="19" t="s">
        <v>93</v>
      </c>
      <c r="B388" s="52"/>
      <c r="C388" s="52"/>
      <c r="D388" s="53" t="e">
        <f>C388/B388</f>
        <v>#DIV/0!</v>
      </c>
      <c r="E388" s="52"/>
      <c r="F388" s="52"/>
      <c r="G388" s="53" t="e">
        <f t="shared" si="2"/>
        <v>#DIV/0!</v>
      </c>
      <c r="H388" s="53" t="e">
        <f t="shared" si="2"/>
        <v>#DIV/0!</v>
      </c>
    </row>
    <row r="389" spans="1:8" x14ac:dyDescent="0.25">
      <c r="A389" s="19" t="s">
        <v>94</v>
      </c>
      <c r="B389" s="52"/>
      <c r="C389" s="52"/>
      <c r="D389" s="53" t="e">
        <f t="shared" ref="D389:D390" si="3">C389/B389</f>
        <v>#DIV/0!</v>
      </c>
      <c r="E389" s="52"/>
      <c r="F389" s="52"/>
      <c r="G389" s="53" t="e">
        <f t="shared" ref="G389:H390" si="4">F389/E389</f>
        <v>#DIV/0!</v>
      </c>
      <c r="H389" s="53" t="e">
        <f t="shared" si="4"/>
        <v>#DIV/0!</v>
      </c>
    </row>
    <row r="390" spans="1:8" x14ac:dyDescent="0.25">
      <c r="A390" s="27" t="s">
        <v>53</v>
      </c>
      <c r="B390" s="56"/>
      <c r="C390" s="56"/>
      <c r="D390" s="25" t="e">
        <f t="shared" si="3"/>
        <v>#DIV/0!</v>
      </c>
      <c r="E390" s="56"/>
      <c r="F390" s="56"/>
      <c r="G390" s="25" t="e">
        <f t="shared" si="4"/>
        <v>#DIV/0!</v>
      </c>
      <c r="H390" s="25" t="e">
        <f t="shared" si="4"/>
        <v>#DIV/0!</v>
      </c>
    </row>
    <row r="391" spans="1:8" x14ac:dyDescent="0.25">
      <c r="A391" s="28"/>
      <c r="D391" s="29"/>
    </row>
    <row r="392" spans="1:8" x14ac:dyDescent="0.25">
      <c r="A392" s="18" t="s">
        <v>95</v>
      </c>
      <c r="B392" s="18"/>
      <c r="C392" s="18" t="s">
        <v>81</v>
      </c>
      <c r="D392" s="18" t="s">
        <v>82</v>
      </c>
      <c r="E392" s="18" t="s">
        <v>96</v>
      </c>
    </row>
    <row r="393" spans="1:8" x14ac:dyDescent="0.25">
      <c r="A393" s="23" t="s">
        <v>97</v>
      </c>
      <c r="B393" s="50" t="s">
        <v>98</v>
      </c>
      <c r="C393" s="17"/>
      <c r="D393" s="17"/>
      <c r="E393" s="17"/>
    </row>
    <row r="394" spans="1:8" x14ac:dyDescent="0.25">
      <c r="A394" s="23" t="s">
        <v>97</v>
      </c>
      <c r="B394" s="50" t="s">
        <v>99</v>
      </c>
      <c r="C394" s="59"/>
      <c r="D394" s="17"/>
      <c r="E394" s="17"/>
    </row>
    <row r="395" spans="1:8" x14ac:dyDescent="0.25">
      <c r="A395" s="23" t="s">
        <v>97</v>
      </c>
      <c r="B395" s="50" t="s">
        <v>100</v>
      </c>
      <c r="C395" s="17"/>
      <c r="D395" s="17"/>
      <c r="E395" s="17"/>
    </row>
    <row r="396" spans="1:8" x14ac:dyDescent="0.25">
      <c r="A396" s="23" t="s">
        <v>97</v>
      </c>
      <c r="B396" s="50" t="s">
        <v>101</v>
      </c>
      <c r="C396" s="17"/>
      <c r="D396" s="17"/>
      <c r="E396" s="17"/>
    </row>
    <row r="397" spans="1:8" x14ac:dyDescent="0.25">
      <c r="A397" s="23" t="s">
        <v>97</v>
      </c>
      <c r="B397" s="50" t="s">
        <v>102</v>
      </c>
      <c r="C397" s="17"/>
      <c r="D397" s="17"/>
      <c r="E397" s="17"/>
    </row>
    <row r="398" spans="1:8" x14ac:dyDescent="0.25">
      <c r="A398" s="23" t="s">
        <v>97</v>
      </c>
      <c r="B398" s="50" t="s">
        <v>103</v>
      </c>
      <c r="C398" s="17"/>
      <c r="D398" s="17"/>
      <c r="E398" s="17"/>
    </row>
    <row r="399" spans="1:8" x14ac:dyDescent="0.25">
      <c r="A399" s="23" t="s">
        <v>97</v>
      </c>
      <c r="B399" s="50" t="s">
        <v>104</v>
      </c>
      <c r="C399" s="17"/>
      <c r="D399" s="17"/>
      <c r="E399" s="17"/>
    </row>
    <row r="400" spans="1:8" x14ac:dyDescent="0.25">
      <c r="A400" s="57"/>
      <c r="B400" s="58"/>
      <c r="C400" s="59"/>
      <c r="D400" s="59"/>
      <c r="E400" s="59"/>
    </row>
    <row r="401" spans="1:5" x14ac:dyDescent="0.25">
      <c r="A401" s="23" t="s">
        <v>105</v>
      </c>
      <c r="B401" s="50" t="s">
        <v>106</v>
      </c>
      <c r="C401" s="59"/>
      <c r="D401" s="59"/>
      <c r="E401" s="17"/>
    </row>
    <row r="402" spans="1:5" x14ac:dyDescent="0.25">
      <c r="A402" s="23" t="s">
        <v>107</v>
      </c>
      <c r="B402" s="51" t="s">
        <v>108</v>
      </c>
      <c r="C402" s="66"/>
      <c r="D402" s="66"/>
      <c r="E402" s="17"/>
    </row>
    <row r="403" spans="1:5" x14ac:dyDescent="0.25">
      <c r="A403" s="23" t="s">
        <v>109</v>
      </c>
      <c r="B403" s="51" t="s">
        <v>110</v>
      </c>
      <c r="C403" s="65"/>
      <c r="D403" s="65"/>
      <c r="E403" s="17"/>
    </row>
    <row r="404" spans="1:5" x14ac:dyDescent="0.25">
      <c r="A404" s="23" t="s">
        <v>111</v>
      </c>
      <c r="B404" s="51" t="s">
        <v>112</v>
      </c>
      <c r="C404" s="17"/>
      <c r="D404" s="17"/>
      <c r="E404" s="17"/>
    </row>
    <row r="405" spans="1:5" x14ac:dyDescent="0.25">
      <c r="A405" s="23" t="s">
        <v>113</v>
      </c>
      <c r="B405" s="51" t="s">
        <v>114</v>
      </c>
      <c r="C405" s="17"/>
      <c r="D405" s="17"/>
      <c r="E405" s="17"/>
    </row>
    <row r="406" spans="1:5" x14ac:dyDescent="0.25">
      <c r="A406" s="46"/>
      <c r="D406" s="29"/>
    </row>
    <row r="407" spans="1:5" x14ac:dyDescent="0.25">
      <c r="A407" s="28"/>
      <c r="D407" s="29"/>
    </row>
    <row r="408" spans="1:5" x14ac:dyDescent="0.25">
      <c r="A408" s="30" t="s">
        <v>115</v>
      </c>
      <c r="B408" s="31"/>
      <c r="C408" s="31"/>
      <c r="D408" s="31"/>
    </row>
    <row r="409" spans="1:5" ht="15.75" thickBot="1" x14ac:dyDescent="0.3"/>
    <row r="410" spans="1:5" ht="15.75" thickBot="1" x14ac:dyDescent="0.3">
      <c r="A410" s="32" t="s">
        <v>116</v>
      </c>
      <c r="B410" s="33" t="s">
        <v>117</v>
      </c>
      <c r="C410" s="33" t="s">
        <v>118</v>
      </c>
      <c r="D410" s="33" t="s">
        <v>119</v>
      </c>
    </row>
    <row r="411" spans="1:5" ht="15.75" thickBot="1" x14ac:dyDescent="0.3">
      <c r="A411" s="34" t="s">
        <v>120</v>
      </c>
      <c r="B411" s="35">
        <v>0</v>
      </c>
      <c r="C411" s="35"/>
      <c r="D411" s="35"/>
    </row>
    <row r="412" spans="1:5" ht="15.75" thickBot="1" x14ac:dyDescent="0.3">
      <c r="A412" s="34" t="s">
        <v>121</v>
      </c>
      <c r="B412" s="35">
        <v>0</v>
      </c>
      <c r="C412" s="35"/>
      <c r="D412" s="35"/>
    </row>
  </sheetData>
  <mergeCells count="34">
    <mergeCell ref="E381:G381"/>
    <mergeCell ref="B381:D381"/>
    <mergeCell ref="A248:C256"/>
    <mergeCell ref="A281:C289"/>
    <mergeCell ref="A292:C300"/>
    <mergeCell ref="A302:C310"/>
    <mergeCell ref="A313:C321"/>
    <mergeCell ref="A323:C331"/>
    <mergeCell ref="A334:C342"/>
    <mergeCell ref="A73:C81"/>
    <mergeCell ref="A260:C268"/>
    <mergeCell ref="A62:C70"/>
    <mergeCell ref="A18:C26"/>
    <mergeCell ref="B1:C1"/>
    <mergeCell ref="A7:C15"/>
    <mergeCell ref="A29:C37"/>
    <mergeCell ref="A40:C48"/>
    <mergeCell ref="A51:C59"/>
    <mergeCell ref="A95:C103"/>
    <mergeCell ref="A84:C92"/>
    <mergeCell ref="A106:C114"/>
    <mergeCell ref="A117:C125"/>
    <mergeCell ref="A128:C136"/>
    <mergeCell ref="A139:C147"/>
    <mergeCell ref="A150:C158"/>
    <mergeCell ref="A216:C224"/>
    <mergeCell ref="A227:C235"/>
    <mergeCell ref="A238:C246"/>
    <mergeCell ref="A271:C279"/>
    <mergeCell ref="A161:C169"/>
    <mergeCell ref="A172:C180"/>
    <mergeCell ref="A183:C191"/>
    <mergeCell ref="A194:C202"/>
    <mergeCell ref="A205:C213"/>
  </mergeCells>
  <pageMargins left="0.70866141732283472" right="0.70866141732283472" top="0.74803149606299213" bottom="0.74803149606299213" header="0.31496062992125984" footer="0.31496062992125984"/>
  <pageSetup paperSize="8" scale="68" fitToHeight="0" orientation="landscape" r:id="rId1"/>
  <headerFooter>
    <oddHeader>&amp;CTertialrapportering 2019</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0CDBE-360B-42FC-A447-A565BC8DE1D9}">
  <sheetPr>
    <pageSetUpPr fitToPage="1"/>
  </sheetPr>
  <dimension ref="A1:G258"/>
  <sheetViews>
    <sheetView tabSelected="1" topLeftCell="A48" zoomScale="90" zoomScaleNormal="90" workbookViewId="0">
      <selection activeCell="A7" sqref="A7:C15"/>
    </sheetView>
  </sheetViews>
  <sheetFormatPr baseColWidth="10" defaultColWidth="11.42578125" defaultRowHeight="15" x14ac:dyDescent="0.25"/>
  <cols>
    <col min="1" max="1" width="117.42578125" bestFit="1" customWidth="1"/>
    <col min="2" max="2" width="21.7109375" customWidth="1"/>
    <col min="3" max="3" width="26.5703125" customWidth="1"/>
    <col min="4" max="4" width="16.28515625" customWidth="1"/>
    <col min="5" max="5" width="13.5703125" customWidth="1"/>
    <col min="6" max="6" width="11.5703125" customWidth="1"/>
    <col min="7" max="7" width="14" customWidth="1"/>
    <col min="8" max="8" width="13.5703125" customWidth="1"/>
  </cols>
  <sheetData>
    <row r="1" spans="1:3" ht="27" thickBot="1" x14ac:dyDescent="0.45">
      <c r="A1" s="100" t="s">
        <v>0</v>
      </c>
      <c r="B1" s="113" t="s">
        <v>1</v>
      </c>
      <c r="C1" s="113"/>
    </row>
    <row r="2" spans="1:3" ht="20.25" thickTop="1" thickBot="1" x14ac:dyDescent="0.35">
      <c r="A2" s="101" t="s">
        <v>2</v>
      </c>
      <c r="B2" s="64" t="s">
        <v>3</v>
      </c>
      <c r="C2" s="64" t="s">
        <v>4</v>
      </c>
    </row>
    <row r="3" spans="1:3" ht="20.25" thickTop="1" thickBot="1" x14ac:dyDescent="0.35">
      <c r="A3" s="62" t="s">
        <v>5</v>
      </c>
      <c r="B3" s="63">
        <v>45792</v>
      </c>
      <c r="C3" s="63">
        <v>45799</v>
      </c>
    </row>
    <row r="4" spans="1:3" ht="15.75" thickBot="1" x14ac:dyDescent="0.3">
      <c r="A4" s="6"/>
      <c r="B4" s="7"/>
      <c r="C4" s="7"/>
    </row>
    <row r="5" spans="1:3" x14ac:dyDescent="0.25">
      <c r="A5" s="45"/>
      <c r="B5" s="45"/>
      <c r="C5" s="45"/>
    </row>
    <row r="6" spans="1:3" ht="19.5" thickBot="1" x14ac:dyDescent="0.3">
      <c r="A6" s="60" t="s">
        <v>6</v>
      </c>
      <c r="B6" s="61" t="s">
        <v>7</v>
      </c>
      <c r="C6" s="69" t="s">
        <v>8</v>
      </c>
    </row>
    <row r="7" spans="1:3" x14ac:dyDescent="0.25">
      <c r="A7" s="117" t="s">
        <v>122</v>
      </c>
      <c r="B7" s="103"/>
      <c r="C7" s="104"/>
    </row>
    <row r="8" spans="1:3" x14ac:dyDescent="0.25">
      <c r="A8" s="105"/>
      <c r="B8" s="106"/>
      <c r="C8" s="107"/>
    </row>
    <row r="9" spans="1:3" x14ac:dyDescent="0.25">
      <c r="A9" s="105"/>
      <c r="B9" s="106"/>
      <c r="C9" s="107"/>
    </row>
    <row r="10" spans="1:3" x14ac:dyDescent="0.25">
      <c r="A10" s="105"/>
      <c r="B10" s="106"/>
      <c r="C10" s="107"/>
    </row>
    <row r="11" spans="1:3" x14ac:dyDescent="0.25">
      <c r="A11" s="105"/>
      <c r="B11" s="106"/>
      <c r="C11" s="107"/>
    </row>
    <row r="12" spans="1:3" x14ac:dyDescent="0.25">
      <c r="A12" s="105"/>
      <c r="B12" s="106"/>
      <c r="C12" s="107"/>
    </row>
    <row r="13" spans="1:3" x14ac:dyDescent="0.25">
      <c r="A13" s="105"/>
      <c r="B13" s="106"/>
      <c r="C13" s="107"/>
    </row>
    <row r="14" spans="1:3" x14ac:dyDescent="0.25">
      <c r="A14" s="105"/>
      <c r="B14" s="106"/>
      <c r="C14" s="107"/>
    </row>
    <row r="15" spans="1:3" x14ac:dyDescent="0.25">
      <c r="A15" s="108"/>
      <c r="B15" s="109"/>
      <c r="C15" s="110"/>
    </row>
    <row r="16" spans="1:3" x14ac:dyDescent="0.25">
      <c r="A16" s="45"/>
      <c r="B16" s="45"/>
      <c r="C16" s="45"/>
    </row>
    <row r="17" spans="1:3" ht="19.5" thickBot="1" x14ac:dyDescent="0.3">
      <c r="A17" s="60" t="s">
        <v>9</v>
      </c>
      <c r="B17" s="61" t="s">
        <v>7</v>
      </c>
      <c r="C17" s="60" t="s">
        <v>10</v>
      </c>
    </row>
    <row r="18" spans="1:3" ht="15" customHeight="1" x14ac:dyDescent="0.25">
      <c r="A18" s="117" t="s">
        <v>123</v>
      </c>
      <c r="B18" s="103"/>
      <c r="C18" s="104"/>
    </row>
    <row r="19" spans="1:3" x14ac:dyDescent="0.25">
      <c r="A19" s="105"/>
      <c r="B19" s="106"/>
      <c r="C19" s="107"/>
    </row>
    <row r="20" spans="1:3" x14ac:dyDescent="0.25">
      <c r="A20" s="105"/>
      <c r="B20" s="106"/>
      <c r="C20" s="107"/>
    </row>
    <row r="21" spans="1:3" x14ac:dyDescent="0.25">
      <c r="A21" s="105"/>
      <c r="B21" s="106"/>
      <c r="C21" s="107"/>
    </row>
    <row r="22" spans="1:3" x14ac:dyDescent="0.25">
      <c r="A22" s="105"/>
      <c r="B22" s="106"/>
      <c r="C22" s="107"/>
    </row>
    <row r="23" spans="1:3" x14ac:dyDescent="0.25">
      <c r="A23" s="105"/>
      <c r="B23" s="106"/>
      <c r="C23" s="107"/>
    </row>
    <row r="24" spans="1:3" x14ac:dyDescent="0.25">
      <c r="A24" s="105"/>
      <c r="B24" s="106"/>
      <c r="C24" s="107"/>
    </row>
    <row r="25" spans="1:3" x14ac:dyDescent="0.25">
      <c r="A25" s="105"/>
      <c r="B25" s="106"/>
      <c r="C25" s="107"/>
    </row>
    <row r="26" spans="1:3" x14ac:dyDescent="0.25">
      <c r="A26" s="108"/>
      <c r="B26" s="109"/>
      <c r="C26" s="110"/>
    </row>
    <row r="27" spans="1:3" x14ac:dyDescent="0.25">
      <c r="A27" s="45"/>
      <c r="B27" s="45"/>
      <c r="C27" s="45"/>
    </row>
    <row r="28" spans="1:3" ht="19.5" thickBot="1" x14ac:dyDescent="0.3">
      <c r="A28" s="60" t="s">
        <v>11</v>
      </c>
      <c r="B28" s="61" t="s">
        <v>7</v>
      </c>
      <c r="C28" s="60" t="s">
        <v>10</v>
      </c>
    </row>
    <row r="29" spans="1:3" ht="15" customHeight="1" x14ac:dyDescent="0.25">
      <c r="A29" s="117" t="s">
        <v>124</v>
      </c>
      <c r="B29" s="103"/>
      <c r="C29" s="104"/>
    </row>
    <row r="30" spans="1:3" x14ac:dyDescent="0.25">
      <c r="A30" s="105"/>
      <c r="B30" s="106"/>
      <c r="C30" s="107"/>
    </row>
    <row r="31" spans="1:3" x14ac:dyDescent="0.25">
      <c r="A31" s="105"/>
      <c r="B31" s="106"/>
      <c r="C31" s="107"/>
    </row>
    <row r="32" spans="1:3" x14ac:dyDescent="0.25">
      <c r="A32" s="105"/>
      <c r="B32" s="106"/>
      <c r="C32" s="107"/>
    </row>
    <row r="33" spans="1:3" x14ac:dyDescent="0.25">
      <c r="A33" s="105"/>
      <c r="B33" s="106"/>
      <c r="C33" s="107"/>
    </row>
    <row r="34" spans="1:3" x14ac:dyDescent="0.25">
      <c r="A34" s="105"/>
      <c r="B34" s="106"/>
      <c r="C34" s="107"/>
    </row>
    <row r="35" spans="1:3" x14ac:dyDescent="0.25">
      <c r="A35" s="105"/>
      <c r="B35" s="106"/>
      <c r="C35" s="107"/>
    </row>
    <row r="36" spans="1:3" x14ac:dyDescent="0.25">
      <c r="A36" s="105"/>
      <c r="B36" s="106"/>
      <c r="C36" s="107"/>
    </row>
    <row r="37" spans="1:3" x14ac:dyDescent="0.25">
      <c r="A37" s="108"/>
      <c r="B37" s="109"/>
      <c r="C37" s="110"/>
    </row>
    <row r="38" spans="1:3" x14ac:dyDescent="0.25">
      <c r="A38" s="45"/>
      <c r="B38" s="45"/>
      <c r="C38" s="45"/>
    </row>
    <row r="39" spans="1:3" ht="19.5" thickBot="1" x14ac:dyDescent="0.3">
      <c r="A39" s="60" t="s">
        <v>12</v>
      </c>
      <c r="B39" s="61" t="s">
        <v>7</v>
      </c>
      <c r="C39" s="60" t="s">
        <v>13</v>
      </c>
    </row>
    <row r="40" spans="1:3" ht="15" customHeight="1" x14ac:dyDescent="0.25">
      <c r="A40" s="117" t="s">
        <v>125</v>
      </c>
      <c r="B40" s="103"/>
      <c r="C40" s="104"/>
    </row>
    <row r="41" spans="1:3" x14ac:dyDescent="0.25">
      <c r="A41" s="105"/>
      <c r="B41" s="106"/>
      <c r="C41" s="107"/>
    </row>
    <row r="42" spans="1:3" x14ac:dyDescent="0.25">
      <c r="A42" s="105"/>
      <c r="B42" s="106"/>
      <c r="C42" s="107"/>
    </row>
    <row r="43" spans="1:3" x14ac:dyDescent="0.25">
      <c r="A43" s="105"/>
      <c r="B43" s="106"/>
      <c r="C43" s="107"/>
    </row>
    <row r="44" spans="1:3" x14ac:dyDescent="0.25">
      <c r="A44" s="105"/>
      <c r="B44" s="106"/>
      <c r="C44" s="107"/>
    </row>
    <row r="45" spans="1:3" x14ac:dyDescent="0.25">
      <c r="A45" s="105"/>
      <c r="B45" s="106"/>
      <c r="C45" s="107"/>
    </row>
    <row r="46" spans="1:3" x14ac:dyDescent="0.25">
      <c r="A46" s="105"/>
      <c r="B46" s="106"/>
      <c r="C46" s="107"/>
    </row>
    <row r="47" spans="1:3" x14ac:dyDescent="0.25">
      <c r="A47" s="105"/>
      <c r="B47" s="106"/>
      <c r="C47" s="107"/>
    </row>
    <row r="48" spans="1:3" ht="39" customHeight="1" x14ac:dyDescent="0.25">
      <c r="A48" s="108"/>
      <c r="B48" s="109"/>
      <c r="C48" s="110"/>
    </row>
    <row r="49" spans="1:3" x14ac:dyDescent="0.25">
      <c r="A49" s="45"/>
      <c r="B49" s="45"/>
      <c r="C49" s="45"/>
    </row>
    <row r="50" spans="1:3" ht="19.5" thickBot="1" x14ac:dyDescent="0.3">
      <c r="A50" s="60" t="s">
        <v>14</v>
      </c>
      <c r="B50" s="61" t="s">
        <v>7</v>
      </c>
      <c r="C50" s="60" t="s">
        <v>8</v>
      </c>
    </row>
    <row r="51" spans="1:3" ht="15" customHeight="1" x14ac:dyDescent="0.25">
      <c r="A51" s="117" t="s">
        <v>126</v>
      </c>
      <c r="B51" s="103"/>
      <c r="C51" s="104"/>
    </row>
    <row r="52" spans="1:3" x14ac:dyDescent="0.25">
      <c r="A52" s="105"/>
      <c r="B52" s="106"/>
      <c r="C52" s="107"/>
    </row>
    <row r="53" spans="1:3" x14ac:dyDescent="0.25">
      <c r="A53" s="105"/>
      <c r="B53" s="106"/>
      <c r="C53" s="107"/>
    </row>
    <row r="54" spans="1:3" x14ac:dyDescent="0.25">
      <c r="A54" s="105"/>
      <c r="B54" s="106"/>
      <c r="C54" s="107"/>
    </row>
    <row r="55" spans="1:3" x14ac:dyDescent="0.25">
      <c r="A55" s="105"/>
      <c r="B55" s="106"/>
      <c r="C55" s="107"/>
    </row>
    <row r="56" spans="1:3" x14ac:dyDescent="0.25">
      <c r="A56" s="105"/>
      <c r="B56" s="106"/>
      <c r="C56" s="107"/>
    </row>
    <row r="57" spans="1:3" x14ac:dyDescent="0.25">
      <c r="A57" s="105"/>
      <c r="B57" s="106"/>
      <c r="C57" s="107"/>
    </row>
    <row r="58" spans="1:3" x14ac:dyDescent="0.25">
      <c r="A58" s="105"/>
      <c r="B58" s="106"/>
      <c r="C58" s="107"/>
    </row>
    <row r="59" spans="1:3" x14ac:dyDescent="0.25">
      <c r="A59" s="108"/>
      <c r="B59" s="109"/>
      <c r="C59" s="110"/>
    </row>
    <row r="60" spans="1:3" x14ac:dyDescent="0.25">
      <c r="A60" s="45"/>
      <c r="B60" s="45"/>
      <c r="C60" s="45"/>
    </row>
    <row r="61" spans="1:3" ht="19.5" thickBot="1" x14ac:dyDescent="0.3">
      <c r="A61" s="60" t="s">
        <v>15</v>
      </c>
      <c r="B61" s="61" t="s">
        <v>7</v>
      </c>
      <c r="C61" s="60" t="s">
        <v>8</v>
      </c>
    </row>
    <row r="62" spans="1:3" x14ac:dyDescent="0.25">
      <c r="A62" s="117" t="s">
        <v>127</v>
      </c>
      <c r="B62" s="103"/>
      <c r="C62" s="104"/>
    </row>
    <row r="63" spans="1:3" x14ac:dyDescent="0.25">
      <c r="A63" s="105"/>
      <c r="B63" s="106"/>
      <c r="C63" s="107"/>
    </row>
    <row r="64" spans="1:3" x14ac:dyDescent="0.25">
      <c r="A64" s="105"/>
      <c r="B64" s="106"/>
      <c r="C64" s="107"/>
    </row>
    <row r="65" spans="1:3" x14ac:dyDescent="0.25">
      <c r="A65" s="105"/>
      <c r="B65" s="106"/>
      <c r="C65" s="107"/>
    </row>
    <row r="66" spans="1:3" x14ac:dyDescent="0.25">
      <c r="A66" s="105"/>
      <c r="B66" s="106"/>
      <c r="C66" s="107"/>
    </row>
    <row r="67" spans="1:3" x14ac:dyDescent="0.25">
      <c r="A67" s="105"/>
      <c r="B67" s="106"/>
      <c r="C67" s="107"/>
    </row>
    <row r="68" spans="1:3" x14ac:dyDescent="0.25">
      <c r="A68" s="105"/>
      <c r="B68" s="106"/>
      <c r="C68" s="107"/>
    </row>
    <row r="69" spans="1:3" x14ac:dyDescent="0.25">
      <c r="A69" s="105"/>
      <c r="B69" s="106"/>
      <c r="C69" s="107"/>
    </row>
    <row r="70" spans="1:3" x14ac:dyDescent="0.25">
      <c r="A70" s="108"/>
      <c r="B70" s="109"/>
      <c r="C70" s="110"/>
    </row>
    <row r="71" spans="1:3" x14ac:dyDescent="0.25">
      <c r="A71" s="45"/>
      <c r="B71" s="45"/>
      <c r="C71" s="45"/>
    </row>
    <row r="72" spans="1:3" ht="19.5" thickBot="1" x14ac:dyDescent="0.3">
      <c r="A72" s="60" t="s">
        <v>16</v>
      </c>
      <c r="B72" s="61" t="s">
        <v>7</v>
      </c>
      <c r="C72" s="60" t="s">
        <v>17</v>
      </c>
    </row>
    <row r="73" spans="1:3" ht="15" customHeight="1" x14ac:dyDescent="0.25">
      <c r="A73" s="117" t="s">
        <v>128</v>
      </c>
      <c r="B73" s="103"/>
      <c r="C73" s="104"/>
    </row>
    <row r="74" spans="1:3" x14ac:dyDescent="0.25">
      <c r="A74" s="105"/>
      <c r="B74" s="106"/>
      <c r="C74" s="107"/>
    </row>
    <row r="75" spans="1:3" x14ac:dyDescent="0.25">
      <c r="A75" s="105"/>
      <c r="B75" s="106"/>
      <c r="C75" s="107"/>
    </row>
    <row r="76" spans="1:3" x14ac:dyDescent="0.25">
      <c r="A76" s="105"/>
      <c r="B76" s="106"/>
      <c r="C76" s="107"/>
    </row>
    <row r="77" spans="1:3" x14ac:dyDescent="0.25">
      <c r="A77" s="105"/>
      <c r="B77" s="106"/>
      <c r="C77" s="107"/>
    </row>
    <row r="78" spans="1:3" x14ac:dyDescent="0.25">
      <c r="A78" s="105"/>
      <c r="B78" s="106"/>
      <c r="C78" s="107"/>
    </row>
    <row r="79" spans="1:3" x14ac:dyDescent="0.25">
      <c r="A79" s="105"/>
      <c r="B79" s="106"/>
      <c r="C79" s="107"/>
    </row>
    <row r="80" spans="1:3" x14ac:dyDescent="0.25">
      <c r="A80" s="105"/>
      <c r="B80" s="106"/>
      <c r="C80" s="107"/>
    </row>
    <row r="81" spans="1:3" x14ac:dyDescent="0.25">
      <c r="A81" s="108"/>
      <c r="B81" s="109"/>
      <c r="C81" s="110"/>
    </row>
    <row r="83" spans="1:3" ht="19.5" thickBot="1" x14ac:dyDescent="0.3">
      <c r="A83" s="60" t="s">
        <v>18</v>
      </c>
      <c r="B83" s="61" t="s">
        <v>7</v>
      </c>
      <c r="C83" s="60" t="s">
        <v>19</v>
      </c>
    </row>
    <row r="84" spans="1:3" ht="15" customHeight="1" x14ac:dyDescent="0.25">
      <c r="A84" s="117" t="s">
        <v>129</v>
      </c>
      <c r="B84" s="103"/>
      <c r="C84" s="104"/>
    </row>
    <row r="85" spans="1:3" x14ac:dyDescent="0.25">
      <c r="A85" s="105"/>
      <c r="B85" s="106"/>
      <c r="C85" s="107"/>
    </row>
    <row r="86" spans="1:3" x14ac:dyDescent="0.25">
      <c r="A86" s="105"/>
      <c r="B86" s="106"/>
      <c r="C86" s="107"/>
    </row>
    <row r="87" spans="1:3" x14ac:dyDescent="0.25">
      <c r="A87" s="105"/>
      <c r="B87" s="106"/>
      <c r="C87" s="107"/>
    </row>
    <row r="88" spans="1:3" x14ac:dyDescent="0.25">
      <c r="A88" s="105"/>
      <c r="B88" s="106"/>
      <c r="C88" s="107"/>
    </row>
    <row r="89" spans="1:3" x14ac:dyDescent="0.25">
      <c r="A89" s="105"/>
      <c r="B89" s="106"/>
      <c r="C89" s="107"/>
    </row>
    <row r="90" spans="1:3" x14ac:dyDescent="0.25">
      <c r="A90" s="105"/>
      <c r="B90" s="106"/>
      <c r="C90" s="107"/>
    </row>
    <row r="91" spans="1:3" x14ac:dyDescent="0.25">
      <c r="A91" s="105"/>
      <c r="B91" s="106"/>
      <c r="C91" s="107"/>
    </row>
    <row r="92" spans="1:3" x14ac:dyDescent="0.25">
      <c r="A92" s="108"/>
      <c r="B92" s="109"/>
      <c r="C92" s="110"/>
    </row>
    <row r="93" spans="1:3" x14ac:dyDescent="0.25">
      <c r="A93" s="67"/>
      <c r="B93" s="45"/>
      <c r="C93" s="68"/>
    </row>
    <row r="94" spans="1:3" x14ac:dyDescent="0.25">
      <c r="A94" s="45"/>
      <c r="B94" s="45"/>
      <c r="C94" s="45"/>
    </row>
    <row r="95" spans="1:3" ht="21.75" thickBot="1" x14ac:dyDescent="0.4">
      <c r="A95" s="70" t="s">
        <v>40</v>
      </c>
      <c r="B95" s="71"/>
      <c r="C95" s="71"/>
    </row>
    <row r="96" spans="1:3" ht="19.5" thickBot="1" x14ac:dyDescent="0.3">
      <c r="A96" s="72" t="s">
        <v>41</v>
      </c>
      <c r="B96" s="73"/>
      <c r="C96" s="74" t="s">
        <v>13</v>
      </c>
    </row>
    <row r="97" spans="1:7" x14ac:dyDescent="0.25">
      <c r="A97" s="117" t="s">
        <v>130</v>
      </c>
      <c r="B97" s="103"/>
      <c r="C97" s="104"/>
    </row>
    <row r="98" spans="1:7" x14ac:dyDescent="0.25">
      <c r="A98" s="105"/>
      <c r="B98" s="106"/>
      <c r="C98" s="107"/>
      <c r="D98" s="8"/>
      <c r="E98" s="8"/>
      <c r="F98" s="8"/>
      <c r="G98" s="8"/>
    </row>
    <row r="99" spans="1:7" x14ac:dyDescent="0.25">
      <c r="A99" s="105"/>
      <c r="B99" s="106"/>
      <c r="C99" s="107"/>
    </row>
    <row r="100" spans="1:7" x14ac:dyDescent="0.25">
      <c r="A100" s="105"/>
      <c r="B100" s="106"/>
      <c r="C100" s="107"/>
    </row>
    <row r="101" spans="1:7" x14ac:dyDescent="0.25">
      <c r="A101" s="105"/>
      <c r="B101" s="106"/>
      <c r="C101" s="107"/>
    </row>
    <row r="102" spans="1:7" x14ac:dyDescent="0.25">
      <c r="A102" s="105"/>
      <c r="B102" s="106"/>
      <c r="C102" s="107"/>
    </row>
    <row r="103" spans="1:7" x14ac:dyDescent="0.25">
      <c r="A103" s="105"/>
      <c r="B103" s="106"/>
      <c r="C103" s="107"/>
    </row>
    <row r="104" spans="1:7" x14ac:dyDescent="0.25">
      <c r="A104" s="105"/>
      <c r="B104" s="106"/>
      <c r="C104" s="107"/>
    </row>
    <row r="105" spans="1:7" x14ac:dyDescent="0.25">
      <c r="A105" s="108"/>
      <c r="B105" s="109"/>
      <c r="C105" s="110"/>
    </row>
    <row r="106" spans="1:7" x14ac:dyDescent="0.25">
      <c r="A106" s="9"/>
      <c r="B106" s="9"/>
      <c r="C106" s="9"/>
    </row>
    <row r="107" spans="1:7" ht="19.5" thickBot="1" x14ac:dyDescent="0.3">
      <c r="A107" s="60" t="s">
        <v>42</v>
      </c>
      <c r="B107" s="61"/>
      <c r="C107" s="60" t="s">
        <v>13</v>
      </c>
    </row>
    <row r="108" spans="1:7" ht="15" customHeight="1" x14ac:dyDescent="0.25">
      <c r="A108" s="117" t="s">
        <v>131</v>
      </c>
      <c r="B108" s="103"/>
      <c r="C108" s="104"/>
    </row>
    <row r="109" spans="1:7" x14ac:dyDescent="0.25">
      <c r="A109" s="105"/>
      <c r="B109" s="106"/>
      <c r="C109" s="107"/>
    </row>
    <row r="110" spans="1:7" x14ac:dyDescent="0.25">
      <c r="A110" s="105"/>
      <c r="B110" s="106"/>
      <c r="C110" s="107"/>
    </row>
    <row r="111" spans="1:7" x14ac:dyDescent="0.25">
      <c r="A111" s="105"/>
      <c r="B111" s="106"/>
      <c r="C111" s="107"/>
    </row>
    <row r="112" spans="1:7" x14ac:dyDescent="0.25">
      <c r="A112" s="105"/>
      <c r="B112" s="106"/>
      <c r="C112" s="107"/>
    </row>
    <row r="113" spans="1:7" x14ac:dyDescent="0.25">
      <c r="A113" s="105"/>
      <c r="B113" s="106"/>
      <c r="C113" s="107"/>
    </row>
    <row r="114" spans="1:7" x14ac:dyDescent="0.25">
      <c r="A114" s="105"/>
      <c r="B114" s="106"/>
      <c r="C114" s="107"/>
    </row>
    <row r="115" spans="1:7" x14ac:dyDescent="0.25">
      <c r="A115" s="105"/>
      <c r="B115" s="106"/>
      <c r="C115" s="107"/>
    </row>
    <row r="116" spans="1:7" ht="15.75" thickBot="1" x14ac:dyDescent="0.3">
      <c r="A116" s="108"/>
      <c r="B116" s="109"/>
      <c r="C116" s="110"/>
    </row>
    <row r="117" spans="1:7" ht="19.5" thickBot="1" x14ac:dyDescent="0.3">
      <c r="A117" s="72" t="s">
        <v>43</v>
      </c>
      <c r="B117" s="73"/>
      <c r="C117" s="74" t="s">
        <v>13</v>
      </c>
    </row>
    <row r="118" spans="1:7" ht="15" customHeight="1" x14ac:dyDescent="0.25">
      <c r="A118" s="117" t="s">
        <v>132</v>
      </c>
      <c r="B118" s="103"/>
      <c r="C118" s="104"/>
    </row>
    <row r="119" spans="1:7" x14ac:dyDescent="0.25">
      <c r="A119" s="105"/>
      <c r="B119" s="106"/>
      <c r="C119" s="107"/>
      <c r="D119" s="8"/>
      <c r="E119" s="8"/>
      <c r="F119" s="8"/>
      <c r="G119" s="8"/>
    </row>
    <row r="120" spans="1:7" x14ac:dyDescent="0.25">
      <c r="A120" s="105"/>
      <c r="B120" s="106"/>
      <c r="C120" s="107"/>
    </row>
    <row r="121" spans="1:7" x14ac:dyDescent="0.25">
      <c r="A121" s="105"/>
      <c r="B121" s="106"/>
      <c r="C121" s="107"/>
    </row>
    <row r="122" spans="1:7" x14ac:dyDescent="0.25">
      <c r="A122" s="105"/>
      <c r="B122" s="106"/>
      <c r="C122" s="107"/>
    </row>
    <row r="123" spans="1:7" x14ac:dyDescent="0.25">
      <c r="A123" s="105"/>
      <c r="B123" s="106"/>
      <c r="C123" s="107"/>
    </row>
    <row r="124" spans="1:7" x14ac:dyDescent="0.25">
      <c r="A124" s="105"/>
      <c r="B124" s="106"/>
      <c r="C124" s="107"/>
    </row>
    <row r="125" spans="1:7" x14ac:dyDescent="0.25">
      <c r="A125" s="105"/>
      <c r="B125" s="106"/>
      <c r="C125" s="107"/>
    </row>
    <row r="126" spans="1:7" x14ac:dyDescent="0.25">
      <c r="A126" s="108"/>
      <c r="B126" s="109"/>
      <c r="C126" s="110"/>
    </row>
    <row r="127" spans="1:7" x14ac:dyDescent="0.25">
      <c r="A127" s="9"/>
      <c r="B127" s="9"/>
      <c r="C127" s="9"/>
    </row>
    <row r="128" spans="1:7" ht="19.5" thickBot="1" x14ac:dyDescent="0.3">
      <c r="A128" s="60" t="s">
        <v>44</v>
      </c>
      <c r="B128" s="61"/>
      <c r="C128" s="60" t="s">
        <v>22</v>
      </c>
    </row>
    <row r="129" spans="1:7" x14ac:dyDescent="0.25">
      <c r="A129" s="117" t="s">
        <v>133</v>
      </c>
      <c r="B129" s="103"/>
      <c r="C129" s="104"/>
    </row>
    <row r="130" spans="1:7" x14ac:dyDescent="0.25">
      <c r="A130" s="105"/>
      <c r="B130" s="106"/>
      <c r="C130" s="107"/>
    </row>
    <row r="131" spans="1:7" x14ac:dyDescent="0.25">
      <c r="A131" s="105"/>
      <c r="B131" s="106"/>
      <c r="C131" s="107"/>
    </row>
    <row r="132" spans="1:7" x14ac:dyDescent="0.25">
      <c r="A132" s="105"/>
      <c r="B132" s="106"/>
      <c r="C132" s="107"/>
    </row>
    <row r="133" spans="1:7" x14ac:dyDescent="0.25">
      <c r="A133" s="105"/>
      <c r="B133" s="106"/>
      <c r="C133" s="107"/>
    </row>
    <row r="134" spans="1:7" x14ac:dyDescent="0.25">
      <c r="A134" s="105"/>
      <c r="B134" s="106"/>
      <c r="C134" s="107"/>
    </row>
    <row r="135" spans="1:7" x14ac:dyDescent="0.25">
      <c r="A135" s="105"/>
      <c r="B135" s="106"/>
      <c r="C135" s="107"/>
    </row>
    <row r="136" spans="1:7" x14ac:dyDescent="0.25">
      <c r="A136" s="105"/>
      <c r="B136" s="106"/>
      <c r="C136" s="107"/>
    </row>
    <row r="137" spans="1:7" ht="15.75" thickBot="1" x14ac:dyDescent="0.3">
      <c r="A137" s="108"/>
      <c r="B137" s="109"/>
      <c r="C137" s="110"/>
    </row>
    <row r="138" spans="1:7" ht="19.5" thickBot="1" x14ac:dyDescent="0.3">
      <c r="A138" s="72" t="s">
        <v>45</v>
      </c>
      <c r="B138" s="73"/>
      <c r="C138" s="60" t="s">
        <v>46</v>
      </c>
    </row>
    <row r="139" spans="1:7" ht="15" customHeight="1" x14ac:dyDescent="0.25">
      <c r="A139" s="117" t="s">
        <v>134</v>
      </c>
      <c r="B139" s="103"/>
      <c r="C139" s="104"/>
    </row>
    <row r="140" spans="1:7" x14ac:dyDescent="0.25">
      <c r="A140" s="105"/>
      <c r="B140" s="106"/>
      <c r="C140" s="107"/>
      <c r="D140" s="8"/>
      <c r="E140" s="8"/>
      <c r="F140" s="8"/>
      <c r="G140" s="8"/>
    </row>
    <row r="141" spans="1:7" x14ac:dyDescent="0.25">
      <c r="A141" s="105"/>
      <c r="B141" s="106"/>
      <c r="C141" s="107"/>
    </row>
    <row r="142" spans="1:7" x14ac:dyDescent="0.25">
      <c r="A142" s="105"/>
      <c r="B142" s="106"/>
      <c r="C142" s="107"/>
    </row>
    <row r="143" spans="1:7" x14ac:dyDescent="0.25">
      <c r="A143" s="105"/>
      <c r="B143" s="106"/>
      <c r="C143" s="107"/>
    </row>
    <row r="144" spans="1:7" x14ac:dyDescent="0.25">
      <c r="A144" s="105"/>
      <c r="B144" s="106"/>
      <c r="C144" s="107"/>
    </row>
    <row r="145" spans="1:3" x14ac:dyDescent="0.25">
      <c r="A145" s="105"/>
      <c r="B145" s="106"/>
      <c r="C145" s="107"/>
    </row>
    <row r="146" spans="1:3" x14ac:dyDescent="0.25">
      <c r="A146" s="105"/>
      <c r="B146" s="106"/>
      <c r="C146" s="107"/>
    </row>
    <row r="147" spans="1:3" ht="69.75" customHeight="1" x14ac:dyDescent="0.25">
      <c r="A147" s="108"/>
      <c r="B147" s="109"/>
      <c r="C147" s="110"/>
    </row>
    <row r="148" spans="1:3" x14ac:dyDescent="0.25">
      <c r="A148" s="9"/>
      <c r="B148" s="9"/>
      <c r="C148" s="9"/>
    </row>
    <row r="149" spans="1:3" ht="19.5" thickBot="1" x14ac:dyDescent="0.3">
      <c r="A149" s="60" t="s">
        <v>47</v>
      </c>
      <c r="B149" s="61"/>
      <c r="C149" s="60" t="s">
        <v>17</v>
      </c>
    </row>
    <row r="150" spans="1:3" x14ac:dyDescent="0.25">
      <c r="A150" s="117" t="s">
        <v>135</v>
      </c>
      <c r="B150" s="103"/>
      <c r="C150" s="104"/>
    </row>
    <row r="151" spans="1:3" x14ac:dyDescent="0.25">
      <c r="A151" s="105"/>
      <c r="B151" s="106"/>
      <c r="C151" s="107"/>
    </row>
    <row r="152" spans="1:3" x14ac:dyDescent="0.25">
      <c r="A152" s="105"/>
      <c r="B152" s="106"/>
      <c r="C152" s="107"/>
    </row>
    <row r="153" spans="1:3" x14ac:dyDescent="0.25">
      <c r="A153" s="105"/>
      <c r="B153" s="106"/>
      <c r="C153" s="107"/>
    </row>
    <row r="154" spans="1:3" x14ac:dyDescent="0.25">
      <c r="A154" s="105"/>
      <c r="B154" s="106"/>
      <c r="C154" s="107"/>
    </row>
    <row r="155" spans="1:3" x14ac:dyDescent="0.25">
      <c r="A155" s="105"/>
      <c r="B155" s="106"/>
      <c r="C155" s="107"/>
    </row>
    <row r="156" spans="1:3" x14ac:dyDescent="0.25">
      <c r="A156" s="105"/>
      <c r="B156" s="106"/>
      <c r="C156" s="107"/>
    </row>
    <row r="157" spans="1:3" x14ac:dyDescent="0.25">
      <c r="A157" s="105"/>
      <c r="B157" s="106"/>
      <c r="C157" s="107"/>
    </row>
    <row r="158" spans="1:3" ht="15.75" thickBot="1" x14ac:dyDescent="0.3">
      <c r="A158" s="108"/>
      <c r="B158" s="109"/>
      <c r="C158" s="110"/>
    </row>
    <row r="159" spans="1:3" ht="19.5" thickBot="1" x14ac:dyDescent="0.3">
      <c r="A159" s="72" t="s">
        <v>48</v>
      </c>
      <c r="B159" s="73"/>
      <c r="C159" s="60" t="s">
        <v>10</v>
      </c>
    </row>
    <row r="160" spans="1:3" ht="15" customHeight="1" x14ac:dyDescent="0.25">
      <c r="A160" s="117" t="s">
        <v>136</v>
      </c>
      <c r="B160" s="103"/>
      <c r="C160" s="104"/>
    </row>
    <row r="161" spans="1:7" x14ac:dyDescent="0.25">
      <c r="A161" s="105"/>
      <c r="B161" s="106"/>
      <c r="C161" s="107"/>
      <c r="D161" s="8"/>
      <c r="E161" s="8"/>
      <c r="F161" s="8"/>
      <c r="G161" s="8"/>
    </row>
    <row r="162" spans="1:7" x14ac:dyDescent="0.25">
      <c r="A162" s="105"/>
      <c r="B162" s="106"/>
      <c r="C162" s="107"/>
    </row>
    <row r="163" spans="1:7" x14ac:dyDescent="0.25">
      <c r="A163" s="105"/>
      <c r="B163" s="106"/>
      <c r="C163" s="107"/>
    </row>
    <row r="164" spans="1:7" x14ac:dyDescent="0.25">
      <c r="A164" s="105"/>
      <c r="B164" s="106"/>
      <c r="C164" s="107"/>
    </row>
    <row r="165" spans="1:7" x14ac:dyDescent="0.25">
      <c r="A165" s="105"/>
      <c r="B165" s="106"/>
      <c r="C165" s="107"/>
    </row>
    <row r="166" spans="1:7" x14ac:dyDescent="0.25">
      <c r="A166" s="105"/>
      <c r="B166" s="106"/>
      <c r="C166" s="107"/>
    </row>
    <row r="167" spans="1:7" x14ac:dyDescent="0.25">
      <c r="A167" s="105"/>
      <c r="B167" s="106"/>
      <c r="C167" s="107"/>
    </row>
    <row r="168" spans="1:7" x14ac:dyDescent="0.25">
      <c r="A168" s="108"/>
      <c r="B168" s="109"/>
      <c r="C168" s="110"/>
    </row>
    <row r="169" spans="1:7" x14ac:dyDescent="0.25">
      <c r="A169" s="9"/>
      <c r="B169" s="9"/>
      <c r="C169" s="9"/>
    </row>
    <row r="170" spans="1:7" ht="19.5" thickBot="1" x14ac:dyDescent="0.3">
      <c r="A170" s="60" t="s">
        <v>49</v>
      </c>
      <c r="B170" s="61"/>
      <c r="C170" s="60" t="s">
        <v>13</v>
      </c>
    </row>
    <row r="171" spans="1:7" ht="15" customHeight="1" x14ac:dyDescent="0.25">
      <c r="A171" s="117" t="s">
        <v>137</v>
      </c>
      <c r="B171" s="103"/>
      <c r="C171" s="104"/>
    </row>
    <row r="172" spans="1:7" x14ac:dyDescent="0.25">
      <c r="A172" s="105"/>
      <c r="B172" s="106"/>
      <c r="C172" s="107"/>
    </row>
    <row r="173" spans="1:7" x14ac:dyDescent="0.25">
      <c r="A173" s="105"/>
      <c r="B173" s="106"/>
      <c r="C173" s="107"/>
    </row>
    <row r="174" spans="1:7" x14ac:dyDescent="0.25">
      <c r="A174" s="105"/>
      <c r="B174" s="106"/>
      <c r="C174" s="107"/>
    </row>
    <row r="175" spans="1:7" x14ac:dyDescent="0.25">
      <c r="A175" s="105"/>
      <c r="B175" s="106"/>
      <c r="C175" s="107"/>
    </row>
    <row r="176" spans="1:7" x14ac:dyDescent="0.25">
      <c r="A176" s="105"/>
      <c r="B176" s="106"/>
      <c r="C176" s="107"/>
    </row>
    <row r="177" spans="1:3" x14ac:dyDescent="0.25">
      <c r="A177" s="105"/>
      <c r="B177" s="106"/>
      <c r="C177" s="107"/>
    </row>
    <row r="178" spans="1:3" x14ac:dyDescent="0.25">
      <c r="A178" s="105"/>
      <c r="B178" s="106"/>
      <c r="C178" s="107"/>
    </row>
    <row r="179" spans="1:3" ht="15.75" thickBot="1" x14ac:dyDescent="0.3">
      <c r="A179" s="108"/>
      <c r="B179" s="109"/>
      <c r="C179" s="110"/>
    </row>
    <row r="180" spans="1:3" x14ac:dyDescent="0.25">
      <c r="A180" s="117" t="s">
        <v>138</v>
      </c>
      <c r="B180" s="103"/>
      <c r="C180" s="104"/>
    </row>
    <row r="181" spans="1:3" x14ac:dyDescent="0.25">
      <c r="A181" s="105"/>
      <c r="B181" s="106"/>
      <c r="C181" s="107"/>
    </row>
    <row r="182" spans="1:3" x14ac:dyDescent="0.25">
      <c r="A182" s="105" t="s">
        <v>50</v>
      </c>
      <c r="B182" s="106"/>
      <c r="C182" s="107"/>
    </row>
    <row r="183" spans="1:3" x14ac:dyDescent="0.25">
      <c r="A183" s="105"/>
      <c r="B183" s="106"/>
      <c r="C183" s="107"/>
    </row>
    <row r="184" spans="1:3" x14ac:dyDescent="0.25">
      <c r="A184" s="105" t="s">
        <v>51</v>
      </c>
      <c r="B184" s="106"/>
      <c r="C184" s="107"/>
    </row>
    <row r="185" spans="1:3" hidden="1" x14ac:dyDescent="0.25">
      <c r="A185" s="105" t="s">
        <v>52</v>
      </c>
      <c r="B185" s="106"/>
      <c r="C185" s="107"/>
    </row>
    <row r="186" spans="1:3" hidden="1" x14ac:dyDescent="0.25">
      <c r="A186" s="105" t="s">
        <v>53</v>
      </c>
      <c r="B186" s="106" t="s">
        <v>54</v>
      </c>
      <c r="C186" s="107"/>
    </row>
    <row r="187" spans="1:3" hidden="1" x14ac:dyDescent="0.25">
      <c r="A187" s="105"/>
      <c r="B187" s="106"/>
      <c r="C187" s="107"/>
    </row>
    <row r="188" spans="1:3" hidden="1" x14ac:dyDescent="0.25">
      <c r="A188" s="108"/>
      <c r="B188" s="109"/>
      <c r="C188" s="110"/>
    </row>
    <row r="189" spans="1:3" hidden="1" x14ac:dyDescent="0.25">
      <c r="A189" s="18" t="s">
        <v>55</v>
      </c>
      <c r="B189" s="14"/>
    </row>
    <row r="190" spans="1:3" hidden="1" x14ac:dyDescent="0.25">
      <c r="A190" s="19" t="s">
        <v>56</v>
      </c>
      <c r="B190" s="20"/>
    </row>
    <row r="191" spans="1:3" hidden="1" x14ac:dyDescent="0.25"/>
    <row r="192" spans="1:3" hidden="1" x14ac:dyDescent="0.25">
      <c r="A192" s="18" t="s">
        <v>57</v>
      </c>
      <c r="B192" s="14"/>
    </row>
    <row r="193" spans="1:2" hidden="1" x14ac:dyDescent="0.25">
      <c r="A193" s="21" t="s">
        <v>58</v>
      </c>
      <c r="B193" s="17"/>
    </row>
    <row r="194" spans="1:2" hidden="1" x14ac:dyDescent="0.25">
      <c r="A194" s="22"/>
    </row>
    <row r="195" spans="1:2" hidden="1" x14ac:dyDescent="0.25">
      <c r="A195" s="18" t="s">
        <v>59</v>
      </c>
      <c r="B195" s="14"/>
    </row>
    <row r="196" spans="1:2" hidden="1" x14ac:dyDescent="0.25">
      <c r="A196" s="17" t="s">
        <v>60</v>
      </c>
      <c r="B196" s="17"/>
    </row>
    <row r="197" spans="1:2" hidden="1" x14ac:dyDescent="0.25">
      <c r="A197" s="17" t="s">
        <v>61</v>
      </c>
      <c r="B197" s="17"/>
    </row>
    <row r="198" spans="1:2" ht="30" customHeight="1" x14ac:dyDescent="0.25">
      <c r="A198" s="22"/>
    </row>
    <row r="199" spans="1:2" x14ac:dyDescent="0.25">
      <c r="A199" s="18" t="s">
        <v>62</v>
      </c>
      <c r="B199" s="14"/>
    </row>
    <row r="200" spans="1:2" ht="15" customHeight="1" x14ac:dyDescent="0.3">
      <c r="A200" s="91" t="s">
        <v>63</v>
      </c>
      <c r="B200" s="92">
        <v>1</v>
      </c>
    </row>
    <row r="201" spans="1:2" ht="18.75" x14ac:dyDescent="0.3">
      <c r="A201" s="91" t="s">
        <v>64</v>
      </c>
      <c r="B201" s="93"/>
    </row>
    <row r="202" spans="1:2" ht="18.75" x14ac:dyDescent="0.3">
      <c r="A202" s="91" t="s">
        <v>65</v>
      </c>
      <c r="B202" s="93"/>
    </row>
    <row r="203" spans="1:2" ht="18.75" x14ac:dyDescent="0.3">
      <c r="A203" s="91" t="s">
        <v>66</v>
      </c>
      <c r="B203" s="93"/>
    </row>
    <row r="204" spans="1:2" ht="18.75" x14ac:dyDescent="0.3">
      <c r="A204" s="91" t="s">
        <v>67</v>
      </c>
      <c r="B204" s="93">
        <v>2</v>
      </c>
    </row>
    <row r="205" spans="1:2" ht="18.75" x14ac:dyDescent="0.3">
      <c r="A205" s="91" t="s">
        <v>68</v>
      </c>
      <c r="B205" s="93"/>
    </row>
    <row r="206" spans="1:2" ht="18.75" x14ac:dyDescent="0.3">
      <c r="A206" s="91" t="s">
        <v>69</v>
      </c>
      <c r="B206" s="93">
        <v>1</v>
      </c>
    </row>
    <row r="207" spans="1:2" ht="18.75" x14ac:dyDescent="0.3">
      <c r="A207" s="91" t="s">
        <v>70</v>
      </c>
      <c r="B207" s="93"/>
    </row>
    <row r="208" spans="1:2" ht="18.75" x14ac:dyDescent="0.3">
      <c r="A208" s="91" t="s">
        <v>71</v>
      </c>
      <c r="B208" s="93">
        <v>1</v>
      </c>
    </row>
    <row r="209" spans="1:2" ht="18.75" x14ac:dyDescent="0.3">
      <c r="A209" s="91" t="s">
        <v>72</v>
      </c>
      <c r="B209" s="93"/>
    </row>
    <row r="210" spans="1:2" ht="18.75" x14ac:dyDescent="0.3">
      <c r="A210" s="91" t="s">
        <v>73</v>
      </c>
      <c r="B210" s="93">
        <v>20</v>
      </c>
    </row>
    <row r="211" spans="1:2" ht="18.75" x14ac:dyDescent="0.3">
      <c r="A211" s="91" t="s">
        <v>74</v>
      </c>
      <c r="B211" s="93"/>
    </row>
    <row r="212" spans="1:2" ht="18.75" x14ac:dyDescent="0.3">
      <c r="A212" s="91" t="s">
        <v>75</v>
      </c>
      <c r="B212" s="93"/>
    </row>
    <row r="213" spans="1:2" ht="18.75" x14ac:dyDescent="0.3">
      <c r="A213" s="91" t="s">
        <v>76</v>
      </c>
      <c r="B213" s="93"/>
    </row>
    <row r="214" spans="1:2" ht="18.75" x14ac:dyDescent="0.3">
      <c r="A214" s="91" t="s">
        <v>77</v>
      </c>
      <c r="B214" s="93">
        <v>5</v>
      </c>
    </row>
    <row r="215" spans="1:2" ht="18.75" x14ac:dyDescent="0.3">
      <c r="A215" s="91" t="s">
        <v>78</v>
      </c>
      <c r="B215" s="93"/>
    </row>
    <row r="216" spans="1:2" ht="18.75" x14ac:dyDescent="0.3">
      <c r="A216" s="91" t="s">
        <v>79</v>
      </c>
      <c r="B216" s="93"/>
    </row>
    <row r="217" spans="1:2" x14ac:dyDescent="0.25">
      <c r="A217" s="22"/>
    </row>
    <row r="244" spans="1:4" x14ac:dyDescent="0.25">
      <c r="A244" s="28"/>
      <c r="D244" s="29"/>
    </row>
    <row r="245" spans="1:4" x14ac:dyDescent="0.25">
      <c r="A245" s="30" t="s">
        <v>115</v>
      </c>
      <c r="B245" s="31"/>
      <c r="C245" s="31"/>
      <c r="D245" s="31"/>
    </row>
    <row r="246" spans="1:4" ht="15.75" thickBot="1" x14ac:dyDescent="0.3"/>
    <row r="247" spans="1:4" ht="38.25" customHeight="1" thickBot="1" x14ac:dyDescent="0.3">
      <c r="A247" s="32" t="s">
        <v>116</v>
      </c>
      <c r="B247" s="33" t="s">
        <v>117</v>
      </c>
      <c r="C247" s="33" t="s">
        <v>118</v>
      </c>
      <c r="D247" s="33" t="s">
        <v>119</v>
      </c>
    </row>
    <row r="248" spans="1:4" ht="15.75" thickBot="1" x14ac:dyDescent="0.3">
      <c r="A248" s="34" t="s">
        <v>120</v>
      </c>
      <c r="B248" s="35">
        <v>0</v>
      </c>
      <c r="C248" s="35"/>
      <c r="D248" s="35"/>
    </row>
    <row r="249" spans="1:4" ht="15.75" thickBot="1" x14ac:dyDescent="0.3">
      <c r="A249" s="34" t="s">
        <v>121</v>
      </c>
      <c r="B249" s="35">
        <v>0</v>
      </c>
      <c r="C249" s="35"/>
      <c r="D249" s="35"/>
    </row>
    <row r="253" spans="1:4" ht="15.75" thickBot="1" x14ac:dyDescent="0.3">
      <c r="A253" s="83"/>
      <c r="B253" s="84" t="s">
        <v>142</v>
      </c>
    </row>
    <row r="254" spans="1:4" ht="15.75" thickBot="1" x14ac:dyDescent="0.3">
      <c r="A254" s="85" t="s">
        <v>143</v>
      </c>
      <c r="B254" s="86">
        <v>0.7</v>
      </c>
    </row>
    <row r="255" spans="1:4" ht="15.75" thickBot="1" x14ac:dyDescent="0.3">
      <c r="A255" s="87" t="s">
        <v>144</v>
      </c>
      <c r="B255" s="86">
        <v>0.18</v>
      </c>
    </row>
    <row r="256" spans="1:4" ht="15.75" thickBot="1" x14ac:dyDescent="0.3">
      <c r="A256" s="87" t="s">
        <v>145</v>
      </c>
      <c r="B256" s="86">
        <v>0.08</v>
      </c>
    </row>
    <row r="257" spans="1:2" ht="15.75" thickBot="1" x14ac:dyDescent="0.3">
      <c r="A257" s="87" t="s">
        <v>146</v>
      </c>
      <c r="B257" s="88">
        <v>0.03</v>
      </c>
    </row>
    <row r="258" spans="1:2" ht="15.75" thickBot="1" x14ac:dyDescent="0.3">
      <c r="A258" s="89" t="s">
        <v>147</v>
      </c>
      <c r="B258" s="90">
        <v>61</v>
      </c>
    </row>
  </sheetData>
  <mergeCells count="18">
    <mergeCell ref="A160:C168"/>
    <mergeCell ref="A171:C179"/>
    <mergeCell ref="A180:C188"/>
    <mergeCell ref="A51:C59"/>
    <mergeCell ref="A118:C126"/>
    <mergeCell ref="A129:C137"/>
    <mergeCell ref="A139:C147"/>
    <mergeCell ref="A150:C158"/>
    <mergeCell ref="A97:C105"/>
    <mergeCell ref="A108:C116"/>
    <mergeCell ref="A62:C70"/>
    <mergeCell ref="A73:C81"/>
    <mergeCell ref="A84:C92"/>
    <mergeCell ref="B1:C1"/>
    <mergeCell ref="A7:C15"/>
    <mergeCell ref="A18:C26"/>
    <mergeCell ref="A29:C37"/>
    <mergeCell ref="A40:C48"/>
  </mergeCells>
  <pageMargins left="0.7" right="0.7" top="0.75" bottom="0.75" header="0.3" footer="0.3"/>
  <pageSetup paperSize="9" scale="73" fitToHeight="0"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F9B08-FDA0-424B-B778-EF1163909760}">
  <dimension ref="A1:J28"/>
  <sheetViews>
    <sheetView workbookViewId="0">
      <selection activeCell="A15" sqref="A15:I28"/>
    </sheetView>
  </sheetViews>
  <sheetFormatPr baseColWidth="10" defaultRowHeight="15" x14ac:dyDescent="0.25"/>
  <cols>
    <col min="1" max="1" width="25.5703125" customWidth="1"/>
    <col min="2" max="2" width="24.42578125" customWidth="1"/>
    <col min="3" max="3" width="14.140625" customWidth="1"/>
    <col min="4" max="4" width="16.28515625" customWidth="1"/>
    <col min="5" max="5" width="13.5703125" customWidth="1"/>
    <col min="6" max="6" width="11.5703125" customWidth="1"/>
    <col min="7" max="7" width="14" customWidth="1"/>
    <col min="8" max="8" width="13.5703125" customWidth="1"/>
  </cols>
  <sheetData>
    <row r="1" spans="1:10" ht="15.75" thickBot="1" x14ac:dyDescent="0.3">
      <c r="A1" s="18" t="s">
        <v>80</v>
      </c>
      <c r="B1" s="114" t="s">
        <v>81</v>
      </c>
      <c r="C1" s="115"/>
      <c r="D1" s="116"/>
      <c r="E1" s="114" t="s">
        <v>82</v>
      </c>
      <c r="F1" s="115"/>
      <c r="G1" s="116"/>
      <c r="H1" s="114" t="s">
        <v>83</v>
      </c>
      <c r="I1" s="115"/>
      <c r="J1" s="116"/>
    </row>
    <row r="2" spans="1:10" x14ac:dyDescent="0.25">
      <c r="A2" s="16" t="s">
        <v>84</v>
      </c>
      <c r="B2" s="75" t="s">
        <v>85</v>
      </c>
      <c r="C2" s="94" t="s">
        <v>86</v>
      </c>
      <c r="D2" s="94" t="s">
        <v>87</v>
      </c>
      <c r="E2" s="94" t="s">
        <v>85</v>
      </c>
      <c r="F2" s="94" t="s">
        <v>86</v>
      </c>
      <c r="G2" s="94" t="s">
        <v>87</v>
      </c>
      <c r="H2" s="94" t="s">
        <v>85</v>
      </c>
      <c r="I2" s="94" t="s">
        <v>86</v>
      </c>
      <c r="J2" s="94" t="s">
        <v>87</v>
      </c>
    </row>
    <row r="3" spans="1:10" x14ac:dyDescent="0.25">
      <c r="A3" s="24" t="s">
        <v>88</v>
      </c>
      <c r="B3" s="52"/>
      <c r="C3" s="95"/>
      <c r="D3" s="97" t="e">
        <f t="shared" ref="D3:D5" si="0">C3/B3</f>
        <v>#DIV/0!</v>
      </c>
      <c r="E3" s="95">
        <v>17</v>
      </c>
      <c r="F3" s="95">
        <v>1</v>
      </c>
      <c r="G3" s="97">
        <f>F3/E3</f>
        <v>5.8823529411764705E-2</v>
      </c>
      <c r="H3" s="99">
        <f>SUM(B3+E3)</f>
        <v>17</v>
      </c>
      <c r="I3" s="99">
        <f>SUM(C3+F3)</f>
        <v>1</v>
      </c>
      <c r="J3" s="97">
        <f>I3/H3</f>
        <v>5.8823529411764705E-2</v>
      </c>
    </row>
    <row r="4" spans="1:10" x14ac:dyDescent="0.25">
      <c r="A4" s="26" t="s">
        <v>89</v>
      </c>
      <c r="B4" s="52"/>
      <c r="C4" s="95"/>
      <c r="D4" s="97" t="e">
        <f t="shared" si="0"/>
        <v>#DIV/0!</v>
      </c>
      <c r="E4" s="95">
        <v>18</v>
      </c>
      <c r="F4" s="95">
        <v>0</v>
      </c>
      <c r="G4" s="97">
        <f t="shared" ref="G4:G10" si="1">F4/E4</f>
        <v>0</v>
      </c>
      <c r="H4" s="99">
        <f t="shared" ref="H4:I9" si="2">SUM(B4+E4)</f>
        <v>18</v>
      </c>
      <c r="I4" s="99">
        <f t="shared" si="2"/>
        <v>0</v>
      </c>
      <c r="J4" s="97">
        <f t="shared" ref="J4:J10" si="3">I4/H4</f>
        <v>0</v>
      </c>
    </row>
    <row r="5" spans="1:10" x14ac:dyDescent="0.25">
      <c r="A5" s="26" t="s">
        <v>90</v>
      </c>
      <c r="B5" s="52">
        <v>57</v>
      </c>
      <c r="C5" s="95">
        <v>0</v>
      </c>
      <c r="D5" s="97">
        <f t="shared" si="0"/>
        <v>0</v>
      </c>
      <c r="E5" s="95"/>
      <c r="F5" s="95"/>
      <c r="G5" s="97"/>
      <c r="H5" s="99">
        <f t="shared" si="2"/>
        <v>57</v>
      </c>
      <c r="I5" s="99">
        <f t="shared" si="2"/>
        <v>0</v>
      </c>
      <c r="J5" s="97">
        <f t="shared" si="3"/>
        <v>0</v>
      </c>
    </row>
    <row r="6" spans="1:10" x14ac:dyDescent="0.25">
      <c r="A6" s="19" t="s">
        <v>91</v>
      </c>
      <c r="B6" s="52">
        <v>57</v>
      </c>
      <c r="C6" s="95">
        <v>0</v>
      </c>
      <c r="D6" s="97">
        <f>C6/B6</f>
        <v>0</v>
      </c>
      <c r="E6" s="95"/>
      <c r="F6" s="95"/>
      <c r="G6" s="97"/>
      <c r="H6" s="99">
        <f t="shared" si="2"/>
        <v>57</v>
      </c>
      <c r="I6" s="99">
        <f t="shared" si="2"/>
        <v>0</v>
      </c>
      <c r="J6" s="97">
        <f t="shared" si="3"/>
        <v>0</v>
      </c>
    </row>
    <row r="7" spans="1:10" x14ac:dyDescent="0.25">
      <c r="A7" s="19" t="s">
        <v>92</v>
      </c>
      <c r="B7" s="52">
        <v>57</v>
      </c>
      <c r="C7" s="95">
        <v>9</v>
      </c>
      <c r="D7" s="97">
        <f>C7/B7</f>
        <v>0.15789473684210525</v>
      </c>
      <c r="E7" s="95"/>
      <c r="F7" s="95"/>
      <c r="G7" s="97"/>
      <c r="H7" s="99">
        <f t="shared" si="2"/>
        <v>57</v>
      </c>
      <c r="I7" s="99">
        <f t="shared" si="2"/>
        <v>9</v>
      </c>
      <c r="J7" s="97">
        <f t="shared" si="3"/>
        <v>0.15789473684210525</v>
      </c>
    </row>
    <row r="8" spans="1:10" x14ac:dyDescent="0.25">
      <c r="A8" s="19" t="s">
        <v>93</v>
      </c>
      <c r="B8" s="52">
        <v>57</v>
      </c>
      <c r="C8" s="95">
        <v>3</v>
      </c>
      <c r="D8" s="97">
        <f>C8/B8</f>
        <v>5.2631578947368418E-2</v>
      </c>
      <c r="E8" s="95"/>
      <c r="F8" s="95"/>
      <c r="G8" s="97"/>
      <c r="H8" s="99">
        <f t="shared" si="2"/>
        <v>57</v>
      </c>
      <c r="I8" s="99">
        <f t="shared" si="2"/>
        <v>3</v>
      </c>
      <c r="J8" s="97">
        <f t="shared" si="3"/>
        <v>5.2631578947368418E-2</v>
      </c>
    </row>
    <row r="9" spans="1:10" x14ac:dyDescent="0.25">
      <c r="A9" s="19" t="s">
        <v>94</v>
      </c>
      <c r="B9" s="52">
        <v>57</v>
      </c>
      <c r="C9" s="95">
        <v>8</v>
      </c>
      <c r="D9" s="97">
        <f t="shared" ref="D9:D10" si="4">C9/B9</f>
        <v>0.14035087719298245</v>
      </c>
      <c r="E9" s="95"/>
      <c r="F9" s="95"/>
      <c r="G9" s="97"/>
      <c r="H9" s="99">
        <f t="shared" si="2"/>
        <v>57</v>
      </c>
      <c r="I9" s="99">
        <f t="shared" si="2"/>
        <v>8</v>
      </c>
      <c r="J9" s="97">
        <f t="shared" si="3"/>
        <v>0.14035087719298245</v>
      </c>
    </row>
    <row r="10" spans="1:10" x14ac:dyDescent="0.25">
      <c r="A10" s="27" t="s">
        <v>53</v>
      </c>
      <c r="B10" s="56">
        <f>SUM(B5:B9)</f>
        <v>285</v>
      </c>
      <c r="C10" s="96">
        <f>SUM(C5:C9)</f>
        <v>20</v>
      </c>
      <c r="D10" s="98">
        <f t="shared" si="4"/>
        <v>7.0175438596491224E-2</v>
      </c>
      <c r="E10" s="96">
        <f>SUM(E3:E9)</f>
        <v>35</v>
      </c>
      <c r="F10" s="96">
        <f>SUM(F3:F9)</f>
        <v>1</v>
      </c>
      <c r="G10" s="98">
        <f t="shared" si="1"/>
        <v>2.8571428571428571E-2</v>
      </c>
      <c r="H10" s="99">
        <f>SUM(H3:H9)</f>
        <v>320</v>
      </c>
      <c r="I10" s="99">
        <f>SUM(I3:I9)</f>
        <v>21</v>
      </c>
      <c r="J10" s="97">
        <f t="shared" si="3"/>
        <v>6.5625000000000003E-2</v>
      </c>
    </row>
    <row r="15" spans="1:10" x14ac:dyDescent="0.25">
      <c r="A15" s="18" t="s">
        <v>95</v>
      </c>
      <c r="B15" s="18"/>
      <c r="C15" s="18" t="s">
        <v>81</v>
      </c>
      <c r="D15" s="18" t="s">
        <v>82</v>
      </c>
      <c r="E15" s="18" t="s">
        <v>96</v>
      </c>
    </row>
    <row r="16" spans="1:10" x14ac:dyDescent="0.25">
      <c r="A16" s="23" t="s">
        <v>97</v>
      </c>
      <c r="B16" s="50" t="s">
        <v>139</v>
      </c>
      <c r="C16" s="17">
        <v>4.2</v>
      </c>
      <c r="D16" s="17">
        <v>4.5</v>
      </c>
      <c r="E16" s="17">
        <v>4.4000000000000004</v>
      </c>
    </row>
    <row r="17" spans="1:6" x14ac:dyDescent="0.25">
      <c r="A17" s="23" t="s">
        <v>97</v>
      </c>
      <c r="B17" s="50" t="s">
        <v>99</v>
      </c>
      <c r="C17" s="59"/>
      <c r="D17" s="17">
        <v>4.5999999999999996</v>
      </c>
      <c r="E17" s="17">
        <v>4.5999999999999996</v>
      </c>
    </row>
    <row r="18" spans="1:6" x14ac:dyDescent="0.25">
      <c r="A18" s="23" t="s">
        <v>97</v>
      </c>
      <c r="B18" s="50" t="s">
        <v>100</v>
      </c>
      <c r="C18" s="59"/>
      <c r="D18" s="17">
        <v>4.5999999999999996</v>
      </c>
      <c r="E18" s="17">
        <v>4.5999999999999996</v>
      </c>
    </row>
    <row r="19" spans="1:6" x14ac:dyDescent="0.25">
      <c r="A19" s="23" t="s">
        <v>97</v>
      </c>
      <c r="B19" s="50" t="s">
        <v>101</v>
      </c>
      <c r="C19" s="17">
        <v>4.3</v>
      </c>
      <c r="D19" s="17">
        <v>4.5</v>
      </c>
      <c r="E19" s="17">
        <v>4.3</v>
      </c>
    </row>
    <row r="20" spans="1:6" x14ac:dyDescent="0.25">
      <c r="A20" s="23" t="s">
        <v>97</v>
      </c>
      <c r="B20" s="50" t="s">
        <v>102</v>
      </c>
      <c r="C20" s="17">
        <v>3.3</v>
      </c>
      <c r="D20" s="59"/>
      <c r="E20" s="17">
        <v>3.3</v>
      </c>
      <c r="F20" t="s">
        <v>140</v>
      </c>
    </row>
    <row r="21" spans="1:6" x14ac:dyDescent="0.25">
      <c r="A21" s="23" t="s">
        <v>97</v>
      </c>
      <c r="B21" s="50" t="s">
        <v>103</v>
      </c>
      <c r="C21" s="59"/>
      <c r="D21" s="59"/>
      <c r="E21" s="17">
        <v>4.5</v>
      </c>
    </row>
    <row r="22" spans="1:6" x14ac:dyDescent="0.25">
      <c r="A22" s="23" t="s">
        <v>97</v>
      </c>
      <c r="B22" s="50" t="s">
        <v>104</v>
      </c>
      <c r="C22" s="59"/>
      <c r="D22" s="59"/>
      <c r="E22" s="17">
        <v>4.7</v>
      </c>
    </row>
    <row r="23" spans="1:6" x14ac:dyDescent="0.25">
      <c r="A23" s="57"/>
      <c r="B23" s="58"/>
      <c r="C23" s="59"/>
      <c r="D23" s="59"/>
      <c r="E23" s="59"/>
    </row>
    <row r="24" spans="1:6" x14ac:dyDescent="0.25">
      <c r="A24" s="23" t="s">
        <v>105</v>
      </c>
      <c r="B24" s="50" t="s">
        <v>106</v>
      </c>
      <c r="C24" s="59"/>
      <c r="D24" s="59"/>
      <c r="E24" s="17">
        <v>4.7</v>
      </c>
      <c r="F24" t="s">
        <v>141</v>
      </c>
    </row>
    <row r="25" spans="1:6" x14ac:dyDescent="0.25">
      <c r="A25" s="23" t="s">
        <v>107</v>
      </c>
      <c r="B25" s="51" t="s">
        <v>108</v>
      </c>
      <c r="C25" s="66">
        <v>7.0000000000000007E-2</v>
      </c>
      <c r="D25" s="66">
        <v>2.9000000000000001E-2</v>
      </c>
      <c r="E25" s="80">
        <v>7.0000000000000007E-2</v>
      </c>
    </row>
    <row r="26" spans="1:6" x14ac:dyDescent="0.25">
      <c r="A26" s="23" t="s">
        <v>109</v>
      </c>
      <c r="B26" s="51" t="s">
        <v>110</v>
      </c>
      <c r="C26" s="65"/>
      <c r="D26" s="65"/>
      <c r="E26" s="17">
        <v>88</v>
      </c>
    </row>
    <row r="27" spans="1:6" x14ac:dyDescent="0.25">
      <c r="A27" s="23" t="s">
        <v>111</v>
      </c>
      <c r="B27" s="51" t="s">
        <v>112</v>
      </c>
      <c r="C27" s="17">
        <v>4.2</v>
      </c>
      <c r="D27" s="59"/>
      <c r="E27" s="17">
        <v>4.2</v>
      </c>
    </row>
    <row r="28" spans="1:6" x14ac:dyDescent="0.25">
      <c r="A28" s="23"/>
      <c r="B28" s="51"/>
      <c r="C28" s="17"/>
      <c r="D28" s="17"/>
      <c r="E28" s="17"/>
    </row>
  </sheetData>
  <mergeCells count="3">
    <mergeCell ref="B1:D1"/>
    <mergeCell ref="E1:G1"/>
    <mergeCell ref="H1:J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83EF8-AE30-4044-92E6-9579D6439CFC}">
  <dimension ref="A1:M30"/>
  <sheetViews>
    <sheetView topLeftCell="A10" workbookViewId="0">
      <selection activeCell="H30" sqref="H30"/>
    </sheetView>
  </sheetViews>
  <sheetFormatPr baseColWidth="10" defaultColWidth="11.42578125" defaultRowHeight="15" x14ac:dyDescent="0.25"/>
  <cols>
    <col min="1" max="1" width="17.5703125" bestFit="1" customWidth="1"/>
  </cols>
  <sheetData>
    <row r="1" spans="1:13" x14ac:dyDescent="0.25">
      <c r="A1" t="s">
        <v>7</v>
      </c>
    </row>
    <row r="2" spans="1:13" ht="15.75" x14ac:dyDescent="0.3">
      <c r="B2" s="79"/>
      <c r="C2" s="79"/>
      <c r="E2" s="78" t="s">
        <v>148</v>
      </c>
    </row>
    <row r="5" spans="1:13" x14ac:dyDescent="0.25">
      <c r="A5" t="s">
        <v>149</v>
      </c>
    </row>
    <row r="6" spans="1:13" x14ac:dyDescent="0.25">
      <c r="A6" s="50" t="s">
        <v>98</v>
      </c>
      <c r="B6">
        <v>4.5999999999999996</v>
      </c>
      <c r="C6">
        <v>4.5</v>
      </c>
      <c r="D6">
        <v>4.5</v>
      </c>
      <c r="E6">
        <v>4.3</v>
      </c>
      <c r="F6">
        <v>3.3</v>
      </c>
      <c r="H6" t="s">
        <v>53</v>
      </c>
      <c r="J6" t="s">
        <v>150</v>
      </c>
      <c r="L6" t="s">
        <v>81</v>
      </c>
    </row>
    <row r="7" spans="1:13" x14ac:dyDescent="0.25">
      <c r="A7" s="50"/>
      <c r="B7">
        <v>17</v>
      </c>
      <c r="C7">
        <v>17</v>
      </c>
      <c r="D7">
        <v>2</v>
      </c>
      <c r="E7">
        <v>19</v>
      </c>
      <c r="F7">
        <v>3</v>
      </c>
      <c r="H7">
        <f>SUM(B7:G7)</f>
        <v>58</v>
      </c>
      <c r="J7">
        <f>SUM(B7,C7,D7)</f>
        <v>36</v>
      </c>
      <c r="L7">
        <f>SUM(E7:F7)</f>
        <v>22</v>
      </c>
    </row>
    <row r="8" spans="1:13" x14ac:dyDescent="0.25">
      <c r="A8" s="50"/>
      <c r="B8">
        <f>B6*B7</f>
        <v>78.199999999999989</v>
      </c>
      <c r="C8">
        <f t="shared" ref="C8:F8" si="0">C6*C7</f>
        <v>76.5</v>
      </c>
      <c r="D8">
        <f t="shared" si="0"/>
        <v>9</v>
      </c>
      <c r="E8">
        <f t="shared" si="0"/>
        <v>81.7</v>
      </c>
      <c r="F8">
        <f t="shared" si="0"/>
        <v>9.8999999999999986</v>
      </c>
      <c r="H8">
        <f>SUM(B8:G8)</f>
        <v>255.29999999999998</v>
      </c>
      <c r="I8">
        <f>H8/H7</f>
        <v>4.4017241379310343</v>
      </c>
      <c r="J8">
        <f>SUM(B8,C8,D8)</f>
        <v>163.69999999999999</v>
      </c>
      <c r="K8">
        <f>J8/J7</f>
        <v>4.5472222222222216</v>
      </c>
      <c r="L8">
        <f>SUM(E8,F8)</f>
        <v>91.6</v>
      </c>
      <c r="M8">
        <f>L8/L7</f>
        <v>4.1636363636363631</v>
      </c>
    </row>
    <row r="9" spans="1:13" x14ac:dyDescent="0.25">
      <c r="A9" s="50"/>
    </row>
    <row r="10" spans="1:13" x14ac:dyDescent="0.25">
      <c r="A10" s="50" t="s">
        <v>99</v>
      </c>
      <c r="B10" s="81">
        <v>4.5999999999999996</v>
      </c>
    </row>
    <row r="11" spans="1:13" x14ac:dyDescent="0.25">
      <c r="A11" s="50"/>
      <c r="B11" s="81">
        <v>17</v>
      </c>
    </row>
    <row r="12" spans="1:13" x14ac:dyDescent="0.25">
      <c r="A12" s="50" t="s">
        <v>100</v>
      </c>
      <c r="B12" s="81">
        <v>4.5</v>
      </c>
    </row>
    <row r="13" spans="1:13" x14ac:dyDescent="0.25">
      <c r="A13" s="50"/>
      <c r="B13" s="81">
        <v>17</v>
      </c>
    </row>
    <row r="14" spans="1:13" x14ac:dyDescent="0.25">
      <c r="A14" s="50" t="s">
        <v>101</v>
      </c>
      <c r="B14" s="81">
        <v>4.5</v>
      </c>
      <c r="C14">
        <v>4.3</v>
      </c>
    </row>
    <row r="15" spans="1:13" x14ac:dyDescent="0.25">
      <c r="A15" s="50"/>
      <c r="B15" s="81">
        <v>2</v>
      </c>
      <c r="C15">
        <v>19</v>
      </c>
      <c r="D15">
        <f>SUM(B15:C15)</f>
        <v>21</v>
      </c>
    </row>
    <row r="16" spans="1:13" x14ac:dyDescent="0.25">
      <c r="A16" s="50"/>
      <c r="B16">
        <f>B14*B15</f>
        <v>9</v>
      </c>
      <c r="C16">
        <f>C14*C15</f>
        <v>81.7</v>
      </c>
      <c r="D16">
        <f>SUM(B16:C16)</f>
        <v>90.7</v>
      </c>
      <c r="E16">
        <f>D16/D15</f>
        <v>4.3190476190476188</v>
      </c>
    </row>
    <row r="17" spans="1:8" x14ac:dyDescent="0.25">
      <c r="A17" s="50" t="s">
        <v>102</v>
      </c>
      <c r="B17">
        <v>3.3</v>
      </c>
    </row>
    <row r="18" spans="1:8" x14ac:dyDescent="0.25">
      <c r="A18" s="50"/>
      <c r="B18">
        <v>3</v>
      </c>
    </row>
    <row r="19" spans="1:8" x14ac:dyDescent="0.25">
      <c r="A19" s="50" t="s">
        <v>103</v>
      </c>
      <c r="B19">
        <v>4.5</v>
      </c>
    </row>
    <row r="20" spans="1:8" x14ac:dyDescent="0.25">
      <c r="A20" s="77"/>
      <c r="B20">
        <v>10</v>
      </c>
    </row>
    <row r="21" spans="1:8" x14ac:dyDescent="0.25">
      <c r="A21" s="77" t="s">
        <v>104</v>
      </c>
    </row>
    <row r="30" spans="1:8" x14ac:dyDescent="0.25">
      <c r="A30" t="s">
        <v>151</v>
      </c>
      <c r="B30" s="79">
        <v>0.89</v>
      </c>
      <c r="C30" s="79">
        <v>0.49</v>
      </c>
      <c r="D30" s="79">
        <v>0.92</v>
      </c>
      <c r="E30" s="79">
        <v>0.56000000000000005</v>
      </c>
      <c r="F30" s="79">
        <v>0.83</v>
      </c>
      <c r="G30" s="79">
        <v>0.19</v>
      </c>
      <c r="H30" s="82">
        <f>AVERAGE(B30:G30)</f>
        <v>0.64666666666666661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AA4D-4C5C-4EB9-BA8C-3EBD0AD4486D}">
  <dimension ref="A2:B36"/>
  <sheetViews>
    <sheetView topLeftCell="A16" workbookViewId="0">
      <selection activeCell="B20" sqref="B20"/>
    </sheetView>
  </sheetViews>
  <sheetFormatPr baseColWidth="10" defaultColWidth="11.42578125" defaultRowHeight="15" x14ac:dyDescent="0.25"/>
  <cols>
    <col min="1" max="1" width="24.7109375" bestFit="1" customWidth="1"/>
    <col min="2" max="2" width="76.42578125" bestFit="1" customWidth="1"/>
  </cols>
  <sheetData>
    <row r="2" spans="1:2" x14ac:dyDescent="0.25">
      <c r="A2" s="47" t="s">
        <v>109</v>
      </c>
      <c r="B2" s="23" t="s">
        <v>152</v>
      </c>
    </row>
    <row r="3" spans="1:2" x14ac:dyDescent="0.25">
      <c r="A3" s="23" t="s">
        <v>153</v>
      </c>
      <c r="B3" s="23" t="s">
        <v>154</v>
      </c>
    </row>
    <row r="4" spans="1:2" x14ac:dyDescent="0.25">
      <c r="A4" s="23" t="s">
        <v>153</v>
      </c>
      <c r="B4" s="23" t="s">
        <v>155</v>
      </c>
    </row>
    <row r="5" spans="1:2" x14ac:dyDescent="0.25">
      <c r="A5" s="23" t="s">
        <v>107</v>
      </c>
      <c r="B5" s="23" t="s">
        <v>108</v>
      </c>
    </row>
    <row r="6" spans="1:2" x14ac:dyDescent="0.25">
      <c r="A6" s="23" t="s">
        <v>109</v>
      </c>
      <c r="B6" s="23" t="s">
        <v>110</v>
      </c>
    </row>
    <row r="7" spans="1:2" x14ac:dyDescent="0.25">
      <c r="A7" s="48" t="s">
        <v>52</v>
      </c>
      <c r="B7" s="23" t="s">
        <v>156</v>
      </c>
    </row>
    <row r="8" spans="1:2" x14ac:dyDescent="0.25">
      <c r="A8" s="23" t="s">
        <v>157</v>
      </c>
      <c r="B8" s="23" t="s">
        <v>158</v>
      </c>
    </row>
    <row r="9" spans="1:2" x14ac:dyDescent="0.25">
      <c r="A9" s="23" t="s">
        <v>159</v>
      </c>
      <c r="B9" s="23" t="s">
        <v>160</v>
      </c>
    </row>
    <row r="10" spans="1:2" x14ac:dyDescent="0.25">
      <c r="A10" s="23" t="s">
        <v>161</v>
      </c>
      <c r="B10" s="23" t="s">
        <v>112</v>
      </c>
    </row>
    <row r="11" spans="1:2" x14ac:dyDescent="0.25">
      <c r="A11" s="23" t="s">
        <v>113</v>
      </c>
      <c r="B11" s="23" t="s">
        <v>114</v>
      </c>
    </row>
    <row r="12" spans="1:2" x14ac:dyDescent="0.25">
      <c r="A12" s="49" t="s">
        <v>162</v>
      </c>
      <c r="B12" s="49" t="s">
        <v>163</v>
      </c>
    </row>
    <row r="13" spans="1:2" x14ac:dyDescent="0.25">
      <c r="A13" s="49" t="s">
        <v>162</v>
      </c>
      <c r="B13" s="49" t="s">
        <v>164</v>
      </c>
    </row>
    <row r="14" spans="1:2" x14ac:dyDescent="0.25">
      <c r="A14" s="49" t="s">
        <v>162</v>
      </c>
      <c r="B14" s="49" t="s">
        <v>165</v>
      </c>
    </row>
    <row r="15" spans="1:2" x14ac:dyDescent="0.25">
      <c r="A15" s="49" t="s">
        <v>162</v>
      </c>
      <c r="B15" s="49" t="s">
        <v>166</v>
      </c>
    </row>
    <row r="16" spans="1:2" x14ac:dyDescent="0.25">
      <c r="A16" s="49" t="s">
        <v>162</v>
      </c>
      <c r="B16" s="49" t="s">
        <v>167</v>
      </c>
    </row>
    <row r="17" spans="1:2" x14ac:dyDescent="0.25">
      <c r="A17" s="49" t="s">
        <v>162</v>
      </c>
      <c r="B17" s="49" t="s">
        <v>168</v>
      </c>
    </row>
    <row r="19" spans="1:2" x14ac:dyDescent="0.25">
      <c r="B19" s="18" t="s">
        <v>62</v>
      </c>
    </row>
    <row r="20" spans="1:2" x14ac:dyDescent="0.25">
      <c r="B20" s="23" t="s">
        <v>63</v>
      </c>
    </row>
    <row r="21" spans="1:2" x14ac:dyDescent="0.25">
      <c r="B21" s="23" t="s">
        <v>64</v>
      </c>
    </row>
    <row r="22" spans="1:2" x14ac:dyDescent="0.25">
      <c r="B22" s="23" t="s">
        <v>65</v>
      </c>
    </row>
    <row r="23" spans="1:2" x14ac:dyDescent="0.25">
      <c r="B23" s="23" t="s">
        <v>66</v>
      </c>
    </row>
    <row r="24" spans="1:2" x14ac:dyDescent="0.25">
      <c r="B24" s="23" t="s">
        <v>67</v>
      </c>
    </row>
    <row r="25" spans="1:2" x14ac:dyDescent="0.25">
      <c r="B25" s="23" t="s">
        <v>68</v>
      </c>
    </row>
    <row r="26" spans="1:2" x14ac:dyDescent="0.25">
      <c r="B26" s="23" t="s">
        <v>69</v>
      </c>
    </row>
    <row r="27" spans="1:2" x14ac:dyDescent="0.25">
      <c r="B27" s="23" t="s">
        <v>70</v>
      </c>
    </row>
    <row r="28" spans="1:2" x14ac:dyDescent="0.25">
      <c r="B28" s="23" t="s">
        <v>71</v>
      </c>
    </row>
    <row r="29" spans="1:2" x14ac:dyDescent="0.25">
      <c r="B29" s="23" t="s">
        <v>72</v>
      </c>
    </row>
    <row r="30" spans="1:2" x14ac:dyDescent="0.25">
      <c r="B30" s="23" t="s">
        <v>73</v>
      </c>
    </row>
    <row r="31" spans="1:2" x14ac:dyDescent="0.25">
      <c r="B31" s="23" t="s">
        <v>74</v>
      </c>
    </row>
    <row r="32" spans="1:2" x14ac:dyDescent="0.25">
      <c r="B32" s="23" t="s">
        <v>75</v>
      </c>
    </row>
    <row r="33" spans="2:2" x14ac:dyDescent="0.25">
      <c r="B33" s="23" t="s">
        <v>76</v>
      </c>
    </row>
    <row r="34" spans="2:2" x14ac:dyDescent="0.25">
      <c r="B34" s="23" t="s">
        <v>77</v>
      </c>
    </row>
    <row r="35" spans="2:2" x14ac:dyDescent="0.25">
      <c r="B35" s="23" t="s">
        <v>78</v>
      </c>
    </row>
    <row r="36" spans="2:2" x14ac:dyDescent="0.25">
      <c r="B36" s="2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816CF-B525-4C23-A285-502665E9A4FE}">
  <dimension ref="A1:G7"/>
  <sheetViews>
    <sheetView workbookViewId="0">
      <selection activeCell="C28" sqref="C28"/>
    </sheetView>
  </sheetViews>
  <sheetFormatPr baseColWidth="10" defaultColWidth="11.42578125" defaultRowHeight="15" x14ac:dyDescent="0.25"/>
  <sheetData>
    <row r="1" spans="1:7" ht="15.75" thickBot="1" x14ac:dyDescent="0.3">
      <c r="A1" s="118" t="s">
        <v>169</v>
      </c>
      <c r="B1" s="119"/>
      <c r="C1" s="120"/>
      <c r="D1" s="124" t="s">
        <v>1</v>
      </c>
      <c r="E1" s="125"/>
      <c r="F1" s="124" t="s">
        <v>1</v>
      </c>
      <c r="G1" s="126"/>
    </row>
    <row r="2" spans="1:7" ht="75.75" thickBot="1" x14ac:dyDescent="0.3">
      <c r="A2" s="121"/>
      <c r="B2" s="122"/>
      <c r="C2" s="123"/>
      <c r="D2" s="3" t="s">
        <v>3</v>
      </c>
      <c r="E2" s="36" t="s">
        <v>170</v>
      </c>
      <c r="F2" s="3" t="s">
        <v>171</v>
      </c>
      <c r="G2" s="3" t="s">
        <v>172</v>
      </c>
    </row>
    <row r="3" spans="1:7" ht="15.75" thickBot="1" x14ac:dyDescent="0.3">
      <c r="A3" s="37"/>
      <c r="B3" s="38" t="s">
        <v>173</v>
      </c>
      <c r="C3" s="38" t="s">
        <v>174</v>
      </c>
      <c r="D3" s="39"/>
      <c r="E3" s="39"/>
      <c r="F3" s="40"/>
      <c r="G3" s="40"/>
    </row>
    <row r="4" spans="1:7" ht="15.75" thickBot="1" x14ac:dyDescent="0.3">
      <c r="A4" s="41" t="s">
        <v>7</v>
      </c>
      <c r="B4" s="42">
        <v>45658</v>
      </c>
      <c r="C4" s="42">
        <v>45777</v>
      </c>
      <c r="D4" s="5">
        <v>45792</v>
      </c>
      <c r="E4" s="5">
        <v>45799</v>
      </c>
      <c r="F4" s="42"/>
      <c r="G4" s="42"/>
    </row>
    <row r="5" spans="1:7" ht="15.75" thickBot="1" x14ac:dyDescent="0.3">
      <c r="A5" s="41" t="s">
        <v>21</v>
      </c>
      <c r="B5" s="42">
        <v>45778</v>
      </c>
      <c r="C5" s="42">
        <v>45900</v>
      </c>
      <c r="D5" s="5">
        <v>45912</v>
      </c>
      <c r="E5" s="5">
        <v>45919</v>
      </c>
      <c r="F5" s="42"/>
      <c r="G5" s="42"/>
    </row>
    <row r="6" spans="1:7" x14ac:dyDescent="0.25">
      <c r="A6" s="43" t="s">
        <v>31</v>
      </c>
      <c r="B6" s="42">
        <v>45901</v>
      </c>
      <c r="C6" s="42">
        <v>46022</v>
      </c>
      <c r="D6" s="5">
        <v>46038</v>
      </c>
      <c r="E6" s="5">
        <v>46045</v>
      </c>
      <c r="F6" s="42"/>
      <c r="G6" s="42"/>
    </row>
    <row r="7" spans="1:7" x14ac:dyDescent="0.25">
      <c r="A7" s="44" t="s">
        <v>175</v>
      </c>
      <c r="B7" s="42">
        <v>45658</v>
      </c>
      <c r="C7" s="42">
        <v>46022</v>
      </c>
      <c r="D7" s="5">
        <v>46045</v>
      </c>
      <c r="E7" s="5">
        <v>46052</v>
      </c>
      <c r="F7" s="42"/>
      <c r="G7" s="42"/>
    </row>
  </sheetData>
  <mergeCells count="3">
    <mergeCell ref="A1:C2"/>
    <mergeCell ref="D1:E1"/>
    <mergeCell ref="F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af9c86a-bf62-454f-89fe-883b20ffcf40">
      <UserInfo>
        <DisplayName>Kai Erik Jensen</DisplayName>
        <AccountId>12</AccountId>
        <AccountType/>
      </UserInfo>
    </SharedWithUsers>
    <TaxCatchAll xmlns="0af9c86a-bf62-454f-89fe-883b20ffcf40" xsi:nil="true"/>
    <lcf76f155ced4ddcb4097134ff3c332f xmlns="ddedf4d6-7cdd-449b-9421-9a206ec93cd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15CB6D52CD91B43BF5EC7E7098E9EA1" ma:contentTypeVersion="18" ma:contentTypeDescription="Opprett et nytt dokument." ma:contentTypeScope="" ma:versionID="32bb174f32aa16bbfad5f93df16869b3">
  <xsd:schema xmlns:xsd="http://www.w3.org/2001/XMLSchema" xmlns:xs="http://www.w3.org/2001/XMLSchema" xmlns:p="http://schemas.microsoft.com/office/2006/metadata/properties" xmlns:ns2="ddedf4d6-7cdd-449b-9421-9a206ec93cd5" xmlns:ns3="0af9c86a-bf62-454f-89fe-883b20ffcf40" targetNamespace="http://schemas.microsoft.com/office/2006/metadata/properties" ma:root="true" ma:fieldsID="a30f1dfe6fd57ab1f8d80e636191cc97" ns2:_="" ns3:_="">
    <xsd:import namespace="ddedf4d6-7cdd-449b-9421-9a206ec93cd5"/>
    <xsd:import namespace="0af9c86a-bf62-454f-89fe-883b20ffcf4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edf4d6-7cdd-449b-9421-9a206ec93c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6be084d1-3322-4b39-adc8-26309b7b4b6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f9c86a-bf62-454f-89fe-883b20ffcf40"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36507926-9ee9-49ef-a98e-0b2adbace346}" ma:internalName="TaxCatchAll" ma:showField="CatchAllData" ma:web="0af9c86a-bf62-454f-89fe-883b20ffcf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B45570-981A-458A-A365-BD3595F9F7D2}">
  <ds:schemaRefs>
    <ds:schemaRef ds:uri="http://schemas.microsoft.com/sharepoint/v3/contenttype/forms"/>
  </ds:schemaRefs>
</ds:datastoreItem>
</file>

<file path=customXml/itemProps2.xml><?xml version="1.0" encoding="utf-8"?>
<ds:datastoreItem xmlns:ds="http://schemas.openxmlformats.org/officeDocument/2006/customXml" ds:itemID="{214C7655-260A-4ADF-A9D5-FB7E9A52311F}">
  <ds:schemaRefs>
    <ds:schemaRef ds:uri="http://schemas.microsoft.com/office/2006/metadata/properties"/>
    <ds:schemaRef ds:uri="http://schemas.microsoft.com/office/infopath/2007/PartnerControls"/>
    <ds:schemaRef ds:uri="0af9c86a-bf62-454f-89fe-883b20ffcf40"/>
    <ds:schemaRef ds:uri="1bcf5e64-991d-444a-9d98-8d964d444c9b"/>
  </ds:schemaRefs>
</ds:datastoreItem>
</file>

<file path=customXml/itemProps3.xml><?xml version="1.0" encoding="utf-8"?>
<ds:datastoreItem xmlns:ds="http://schemas.openxmlformats.org/officeDocument/2006/customXml" ds:itemID="{0C970B43-F31F-4029-BB55-4B80A61A04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1</vt:i4>
      </vt:variant>
    </vt:vector>
  </HeadingPairs>
  <TitlesOfParts>
    <vt:vector size="7" baseType="lpstr">
      <vt:lpstr>MAL</vt:lpstr>
      <vt:lpstr>1 tertial</vt:lpstr>
      <vt:lpstr>Ark1</vt:lpstr>
      <vt:lpstr>vekta gjennomsnitt</vt:lpstr>
      <vt:lpstr>vedtak</vt:lpstr>
      <vt:lpstr>Rapporteringsfrister</vt:lpstr>
      <vt:lpstr>MAL!Utskriftsområde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Ane Haugen Jordal</dc:creator>
  <cp:keywords/>
  <dc:description/>
  <cp:lastModifiedBy>Kai Erik Jensen</cp:lastModifiedBy>
  <cp:revision/>
  <cp:lastPrinted>2025-05-28T06:01:13Z</cp:lastPrinted>
  <dcterms:created xsi:type="dcterms:W3CDTF">2021-06-09T06:37:55Z</dcterms:created>
  <dcterms:modified xsi:type="dcterms:W3CDTF">2025-05-28T06:04:09Z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0x010100415CB6D52CD91B43BF5EC7E7098E9EA1</vt:lpwstr>
  </property>
  <property fmtid="{D5CDD505-2E9C-101B-9397-08002B2CF9AE}" pid="3" name="MediaServiceImageTags">
    <vt:lpwstr/>
  </property>
</Properties>
</file>